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2"/>
  <workbookPr/>
  <mc:AlternateContent xmlns:mc="http://schemas.openxmlformats.org/markup-compatibility/2006">
    <mc:Choice Requires="x15">
      <x15ac:absPath xmlns:x15ac="http://schemas.microsoft.com/office/spreadsheetml/2010/11/ac" url="https://hfuw365-my.sharepoint.com/personal/mikaela_mendoza_hfuw_org/Documents/Documents/Deliverables/Monthly - MCM Tool/"/>
    </mc:Choice>
  </mc:AlternateContent>
  <xr:revisionPtr revIDLastSave="0" documentId="11_4A4966A1B3B06C61936A72B2EB524D7E7FFFB97B" xr6:coauthVersionLast="47" xr6:coauthVersionMax="47" xr10:uidLastSave="{00000000-0000-0000-0000-000000000000}"/>
  <bookViews>
    <workbookView xWindow="0" yWindow="0" windowWidth="23040" windowHeight="10350" xr2:uid="{00000000-000D-0000-FFFF-FFFF00000000}"/>
  </bookViews>
  <sheets>
    <sheet name="MCM Tool" sheetId="2" r:id="rId1"/>
    <sheet name="Notes" sheetId="4" r:id="rId2"/>
  </sheets>
  <calcPr calcId="162913"/>
</workbook>
</file>

<file path=xl/calcChain.xml><?xml version="1.0" encoding="utf-8"?>
<calcChain xmlns="http://schemas.openxmlformats.org/spreadsheetml/2006/main">
  <c r="T12" i="2" l="1"/>
  <c r="T13" i="2"/>
  <c r="T14" i="2"/>
  <c r="T15" i="2"/>
  <c r="I16" i="2"/>
  <c r="I17" i="2" s="1"/>
  <c r="L16" i="2"/>
  <c r="L17" i="2" s="1"/>
  <c r="Q16" i="2"/>
  <c r="Q17" i="2" s="1"/>
  <c r="R16" i="2"/>
  <c r="R17" i="2" s="1"/>
  <c r="K16" i="2"/>
  <c r="K17" i="2" s="1"/>
  <c r="T11" i="2"/>
  <c r="T7" i="2"/>
  <c r="T8" i="2"/>
  <c r="T9" i="2"/>
  <c r="T10" i="2"/>
  <c r="T6" i="2"/>
  <c r="J16" i="2"/>
  <c r="J17" i="2" s="1"/>
  <c r="S16" i="2"/>
  <c r="S17" i="2" s="1"/>
  <c r="O16" i="2"/>
  <c r="O17" i="2" s="1"/>
  <c r="P16" i="2"/>
  <c r="P17" i="2" s="1"/>
  <c r="N16" i="2"/>
  <c r="N17" i="2" s="1"/>
  <c r="M16" i="2"/>
  <c r="M17" i="2" s="1"/>
  <c r="H16" i="2"/>
  <c r="H17" i="2" s="1"/>
  <c r="G16" i="2"/>
  <c r="G17" i="2" s="1"/>
  <c r="F16" i="2"/>
  <c r="F17" i="2" s="1"/>
  <c r="E16" i="2"/>
  <c r="E17" i="2" s="1"/>
  <c r="T16" i="2" l="1"/>
  <c r="T17" i="2"/>
</calcChain>
</file>

<file path=xl/sharedStrings.xml><?xml version="1.0" encoding="utf-8"?>
<sst xmlns="http://schemas.openxmlformats.org/spreadsheetml/2006/main" count="154" uniqueCount="90">
  <si>
    <t>2022-2023 Heart of Florida United Way Medical Case Management Compliance Tool</t>
  </si>
  <si>
    <t>Agency Name:</t>
  </si>
  <si>
    <t>Agency</t>
  </si>
  <si>
    <t>Date:</t>
  </si>
  <si>
    <t>Date</t>
  </si>
  <si>
    <t>Completed By:</t>
  </si>
  <si>
    <t>Name</t>
  </si>
  <si>
    <t>Scoring:</t>
  </si>
  <si>
    <t>100% = No missing items                            0% = All items are missing</t>
  </si>
  <si>
    <t xml:space="preserve">A response of either Y, N, or N/A is placed under each of the identifying headers indicating if the appropriate documentation has been documented in the correct place (see Notes). Comments are for anything missing, done incorrectly, and other notations needed. </t>
  </si>
  <si>
    <t>Client Information</t>
  </si>
  <si>
    <t>Current NOE on File</t>
  </si>
  <si>
    <t>Comprehensive Needs Assessment</t>
  </si>
  <si>
    <t>Acuity Assessment</t>
  </si>
  <si>
    <t>Care Plan</t>
  </si>
  <si>
    <t>Linkage to Medical Care</t>
  </si>
  <si>
    <t>Direct Participant Contact</t>
  </si>
  <si>
    <t>Case Notes</t>
  </si>
  <si>
    <t># of Missing Items per Client</t>
  </si>
  <si>
    <t>Comments</t>
  </si>
  <si>
    <t>#</t>
  </si>
  <si>
    <t>URN</t>
  </si>
  <si>
    <t xml:space="preserve"> Acuity Score</t>
  </si>
  <si>
    <t>Annual</t>
  </si>
  <si>
    <t>Recertification</t>
  </si>
  <si>
    <t>Medical Visits</t>
  </si>
  <si>
    <t>If new, linked within 30 days</t>
  </si>
  <si>
    <t>Case Conferencing</t>
  </si>
  <si>
    <t>CD4</t>
  </si>
  <si>
    <t>Viral Load</t>
  </si>
  <si>
    <t>F2F (one per quarter)</t>
  </si>
  <si>
    <t>Other Contact (two per month)</t>
  </si>
  <si>
    <t>Case Closure (if applicable)</t>
  </si>
  <si>
    <t>Referral to EIS (if applicable)</t>
  </si>
  <si>
    <t>N</t>
  </si>
  <si>
    <t>Y</t>
  </si>
  <si>
    <t xml:space="preserve">Missing Items per Category: </t>
  </si>
  <si>
    <t>Total Missing Items</t>
  </si>
  <si>
    <t>Category Score:</t>
  </si>
  <si>
    <t>Total Category Score</t>
  </si>
  <si>
    <t>Scoring Guide</t>
  </si>
  <si>
    <t>Component</t>
  </si>
  <si>
    <t>Frequency</t>
  </si>
  <si>
    <t>CAREWare</t>
  </si>
  <si>
    <t>Notes</t>
  </si>
  <si>
    <t xml:space="preserve">Notice of Eligibility </t>
  </si>
  <si>
    <t>Annual and at recertification</t>
  </si>
  <si>
    <t>Custom Forms</t>
  </si>
  <si>
    <t>Annually</t>
  </si>
  <si>
    <t>Attachments</t>
  </si>
  <si>
    <t>Must be completed appropriately. Can be updated more often based on client needs.</t>
  </si>
  <si>
    <t>Monthly</t>
  </si>
  <si>
    <t>All sections must be completed and Care Plan must be signed by the client (verbal authorization accepted).</t>
  </si>
  <si>
    <t>New Clients</t>
  </si>
  <si>
    <t>Must be linked within 30 days of enrollment</t>
  </si>
  <si>
    <t>Vital Signs, Appointments, Services</t>
  </si>
  <si>
    <t>Linkage is defined as attending one medical visit.</t>
  </si>
  <si>
    <t>Two visits in a 12-month period</t>
  </si>
  <si>
    <t>A visit is defined as an appointment with a provider with prescribing privileges.</t>
  </si>
  <si>
    <t>Case coordination includes communication, information sharing, and collaboration within and between agencies in the community. Case coordination activities may include directly arranging access, reducing barriers, establishing linkages, etc.</t>
  </si>
  <si>
    <t>Two labs in a 12-month period</t>
  </si>
  <si>
    <t>Labs</t>
  </si>
  <si>
    <t>Face-to-Face (F2F)</t>
  </si>
  <si>
    <t>One per quarter</t>
  </si>
  <si>
    <t>Services</t>
  </si>
  <si>
    <t>For more specific requirements, see Contact Frequency Guide below.</t>
  </si>
  <si>
    <t>Other contact</t>
  </si>
  <si>
    <t>Two per month</t>
  </si>
  <si>
    <t>Case Closure</t>
  </si>
  <si>
    <t>30 days after expiration</t>
  </si>
  <si>
    <t>Attachments, Eligibility</t>
  </si>
  <si>
    <t>Case closure form must be signed by supervisor. Eligibility tab must be updated.</t>
  </si>
  <si>
    <t>Referral to EIS</t>
  </si>
  <si>
    <t>As needed</t>
  </si>
  <si>
    <t>Attachments, Case Notes</t>
  </si>
  <si>
    <t>Clients can be referred to EIS after three missed contact attempts, or 30 days after expiration.</t>
  </si>
  <si>
    <t>Acuity Assessment Contact Frequency Guide*</t>
  </si>
  <si>
    <t>*MCM QA tool will be looking for minimum 1 quarterly F2F and 2 monthly other contacts</t>
  </si>
  <si>
    <t>Acuity Score</t>
  </si>
  <si>
    <t>Frequency of Contact</t>
  </si>
  <si>
    <t>Description</t>
  </si>
  <si>
    <t>MCM - 2 (47-62)</t>
  </si>
  <si>
    <t>1 Face-to-face contact required every 3 months and 2 additional contacts required monthly.</t>
  </si>
  <si>
    <r>
      <rPr>
        <u/>
        <sz val="14"/>
        <color theme="1"/>
        <rFont val="Arial"/>
        <family val="2"/>
      </rPr>
      <t>Monthly</t>
    </r>
    <r>
      <rPr>
        <sz val="14"/>
        <color theme="1"/>
        <rFont val="Arial"/>
        <family val="2"/>
      </rPr>
      <t xml:space="preserve">  direct participant contact  (telephone contact acceptable) and intensive coordination with other agencies/providers. </t>
    </r>
  </si>
  <si>
    <t>MCM - 2 (63-78)</t>
  </si>
  <si>
    <t xml:space="preserve"> 1 Face-to-face contact and 2 additional contacts required monthly.</t>
  </si>
  <si>
    <r>
      <rPr>
        <u/>
        <sz val="14"/>
        <color theme="1"/>
        <rFont val="Arial"/>
        <family val="2"/>
      </rPr>
      <t>Biweekly</t>
    </r>
    <r>
      <rPr>
        <sz val="14"/>
        <color theme="1"/>
        <rFont val="Arial"/>
        <family val="2"/>
      </rPr>
      <t xml:space="preserve"> direct participant contact (telephone contact acceptable) and intensive coordination with other agencies/providers. </t>
    </r>
  </si>
  <si>
    <t>ICM - 2 (79-93)</t>
  </si>
  <si>
    <t>2 Face-to-face contacts and 2 additional contacts required monthly.</t>
  </si>
  <si>
    <r>
      <rPr>
        <u/>
        <sz val="14"/>
        <color theme="1"/>
        <rFont val="Arial"/>
        <family val="2"/>
      </rPr>
      <t>Weekly</t>
    </r>
    <r>
      <rPr>
        <sz val="14"/>
        <color theme="1"/>
        <rFont val="Arial"/>
        <family val="2"/>
      </rPr>
      <t xml:space="preserve">  direct participant contact  (telephone contact acceptable) and intensive coordination with other agencies/providers.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</si>
</sst>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1"/>
      <color theme="1"/>
      <name val="Century Gothic"/>
      <family val="2"/>
      <scheme val="minor"/>
    </font>
    <font>
      <b/>
      <sz val="14"/>
      <name val="Arial"/>
      <family val="2"/>
    </font>
    <font>
      <sz val="14"/>
      <name val="Arial"/>
      <family val="2"/>
    </font>
    <font>
      <b/>
      <sz val="16"/>
      <name val="Arial"/>
      <family val="2"/>
    </font>
    <font>
      <sz val="11"/>
      <color theme="1"/>
      <name val="Century Gothic"/>
      <family val="2"/>
      <scheme val="minor"/>
    </font>
    <font>
      <sz val="16"/>
      <name val="Arial"/>
      <family val="2"/>
    </font>
    <font>
      <b/>
      <sz val="13"/>
      <name val="Arial"/>
      <family val="2"/>
    </font>
    <font>
      <b/>
      <sz val="13"/>
      <color rgb="FF000000"/>
      <name val="Arial"/>
      <family val="2"/>
    </font>
    <font>
      <sz val="16"/>
      <name val="Arial"/>
    </font>
    <font>
      <sz val="18"/>
      <color theme="0"/>
      <name val="Arial Black"/>
      <family val="2"/>
    </font>
    <font>
      <sz val="12"/>
      <name val="Arial"/>
      <family val="2"/>
    </font>
    <font>
      <sz val="12"/>
      <color rgb="FF000000"/>
      <name val="Arial"/>
      <family val="2"/>
    </font>
    <font>
      <sz val="11"/>
      <color theme="1"/>
      <name val="Arial"/>
      <family val="2"/>
    </font>
    <font>
      <b/>
      <sz val="11"/>
      <color theme="1"/>
      <name val="Arial"/>
      <family val="2"/>
    </font>
    <font>
      <sz val="12"/>
      <color rgb="FF6590C3"/>
      <name val="Arial"/>
      <family val="2"/>
    </font>
    <font>
      <sz val="14"/>
      <color theme="1"/>
      <name val="Arial"/>
      <family val="2"/>
    </font>
    <font>
      <u/>
      <sz val="14"/>
      <color theme="1"/>
      <name val="Arial"/>
      <family val="2"/>
    </font>
    <font>
      <sz val="12"/>
      <color theme="1"/>
      <name val="Arial"/>
      <family val="2"/>
    </font>
    <font>
      <b/>
      <sz val="14"/>
      <color theme="1"/>
      <name val="Arial"/>
      <family val="2"/>
    </font>
    <font>
      <b/>
      <sz val="12"/>
      <color theme="0"/>
      <name val="Arial"/>
      <family val="2"/>
    </font>
    <font>
      <sz val="10"/>
      <color theme="0"/>
      <name val="Arial"/>
      <family val="2"/>
    </font>
    <font>
      <sz val="14"/>
      <color theme="0"/>
      <name val="Arial Black"/>
      <family val="2"/>
    </font>
    <font>
      <b/>
      <sz val="12"/>
      <color theme="1"/>
      <name val="Arial"/>
      <family val="2"/>
    </font>
  </fonts>
  <fills count="8">
    <fill>
      <patternFill patternType="none"/>
    </fill>
    <fill>
      <patternFill patternType="gray125"/>
    </fill>
    <fill>
      <patternFill patternType="solid">
        <fgColor theme="2"/>
        <bgColor indexed="64"/>
      </patternFill>
    </fill>
    <fill>
      <patternFill patternType="solid">
        <fgColor theme="4" tint="0.59999389629810485"/>
        <bgColor indexed="64"/>
      </patternFill>
    </fill>
    <fill>
      <patternFill patternType="solid">
        <fgColor theme="0"/>
        <bgColor indexed="64"/>
      </patternFill>
    </fill>
    <fill>
      <patternFill patternType="solid">
        <fgColor rgb="FF6590C3"/>
        <bgColor indexed="64"/>
      </patternFill>
    </fill>
    <fill>
      <patternFill patternType="solid">
        <fgColor rgb="FFC5D5E9"/>
        <bgColor rgb="FF000000"/>
      </patternFill>
    </fill>
    <fill>
      <patternFill patternType="solid">
        <fgColor rgb="FFEBEBEB"/>
        <bgColor indexed="64"/>
      </patternFill>
    </fill>
  </fills>
  <borders count="2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indexed="64"/>
      </left>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style="thin">
        <color indexed="64"/>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top/>
      <bottom/>
      <diagonal/>
    </border>
    <border>
      <left style="thin">
        <color indexed="64"/>
      </left>
      <right/>
      <top style="thin">
        <color indexed="64"/>
      </top>
      <bottom style="thin">
        <color indexed="64"/>
      </bottom>
      <diagonal/>
    </border>
    <border>
      <left style="thin">
        <color rgb="FF000000"/>
      </left>
      <right style="thin">
        <color rgb="FF000000"/>
      </right>
      <top/>
      <bottom/>
      <diagonal/>
    </border>
    <border>
      <left style="thin">
        <color rgb="FF000000"/>
      </left>
      <right/>
      <top style="thin">
        <color indexed="64"/>
      </top>
      <bottom style="thin">
        <color indexed="64"/>
      </bottom>
      <diagonal/>
    </border>
  </borders>
  <cellStyleXfs count="2">
    <xf numFmtId="0" fontId="0" fillId="0" borderId="0"/>
    <xf numFmtId="9" fontId="4" fillId="0" borderId="0" applyFont="0" applyFill="0" applyBorder="0" applyAlignment="0" applyProtection="0"/>
  </cellStyleXfs>
  <cellXfs count="125">
    <xf numFmtId="0" fontId="0" fillId="0" borderId="0" xfId="0"/>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readingOrder="1"/>
    </xf>
    <xf numFmtId="0" fontId="2" fillId="0" borderId="0" xfId="0" applyFont="1" applyAlignment="1">
      <alignment horizontal="center" vertical="center" wrapText="1"/>
    </xf>
    <xf numFmtId="0" fontId="2" fillId="0" borderId="0" xfId="0" applyFont="1" applyAlignment="1">
      <alignment wrapText="1" readingOrder="1"/>
    </xf>
    <xf numFmtId="0" fontId="2" fillId="4" borderId="0" xfId="0" applyFont="1" applyFill="1" applyAlignment="1">
      <alignment horizontal="center" vertical="center"/>
    </xf>
    <xf numFmtId="0" fontId="2" fillId="4" borderId="0" xfId="0" applyFont="1" applyFill="1" applyAlignment="1">
      <alignment horizontal="left" vertical="center" wrapText="1"/>
    </xf>
    <xf numFmtId="1" fontId="3" fillId="2" borderId="7" xfId="0" applyNumberFormat="1" applyFont="1" applyFill="1" applyBorder="1" applyAlignment="1">
      <alignment horizontal="center" vertical="center" wrapText="1"/>
    </xf>
    <xf numFmtId="9" fontId="2" fillId="4" borderId="11" xfId="1" applyFont="1" applyFill="1" applyBorder="1" applyAlignment="1">
      <alignment horizontal="center" vertical="center" wrapText="1"/>
    </xf>
    <xf numFmtId="9" fontId="2" fillId="4" borderId="5" xfId="1" applyFont="1" applyFill="1" applyBorder="1" applyAlignment="1">
      <alignment horizontal="center" vertical="center" wrapText="1"/>
    </xf>
    <xf numFmtId="0" fontId="2" fillId="4" borderId="4"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4" borderId="4" xfId="0" applyFont="1" applyFill="1" applyBorder="1" applyAlignment="1">
      <alignment vertical="center" wrapText="1"/>
    </xf>
    <xf numFmtId="1" fontId="3" fillId="2" borderId="9" xfId="0" applyNumberFormat="1" applyFont="1" applyFill="1" applyBorder="1" applyAlignment="1">
      <alignment horizontal="center" vertical="center" wrapText="1"/>
    </xf>
    <xf numFmtId="14" fontId="5" fillId="4" borderId="16" xfId="0" applyNumberFormat="1" applyFont="1" applyFill="1" applyBorder="1" applyAlignment="1">
      <alignment horizontal="center" vertical="center" wrapText="1"/>
    </xf>
    <xf numFmtId="1" fontId="3" fillId="4" borderId="2"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1" fillId="3" borderId="4" xfId="0" applyFont="1" applyFill="1" applyBorder="1" applyAlignment="1">
      <alignment vertical="center" wrapText="1"/>
    </xf>
    <xf numFmtId="14" fontId="8" fillId="4" borderId="16" xfId="0" applyNumberFormat="1" applyFont="1" applyFill="1" applyBorder="1" applyAlignment="1">
      <alignment horizontal="center" vertical="center" wrapText="1"/>
    </xf>
    <xf numFmtId="14" fontId="8" fillId="2" borderId="2" xfId="0" applyNumberFormat="1" applyFont="1" applyFill="1" applyBorder="1" applyAlignment="1">
      <alignment horizontal="center" vertical="center" wrapText="1"/>
    </xf>
    <xf numFmtId="14" fontId="8" fillId="2" borderId="13" xfId="0" applyNumberFormat="1" applyFont="1" applyFill="1" applyBorder="1" applyAlignment="1">
      <alignment horizontal="center" vertical="center" wrapText="1"/>
    </xf>
    <xf numFmtId="14" fontId="8" fillId="4" borderId="2" xfId="0" applyNumberFormat="1" applyFont="1" applyFill="1" applyBorder="1" applyAlignment="1">
      <alignment horizontal="center" vertical="center" wrapText="1"/>
    </xf>
    <xf numFmtId="14" fontId="8" fillId="4" borderId="13" xfId="0" applyNumberFormat="1" applyFont="1" applyFill="1" applyBorder="1" applyAlignment="1">
      <alignment horizontal="center" vertical="center" wrapText="1"/>
    </xf>
    <xf numFmtId="14" fontId="8" fillId="4" borderId="12" xfId="0" applyNumberFormat="1" applyFont="1" applyFill="1" applyBorder="1" applyAlignment="1">
      <alignment horizontal="center" vertical="center" wrapText="1"/>
    </xf>
    <xf numFmtId="14" fontId="8" fillId="2" borderId="12" xfId="0" applyNumberFormat="1" applyFont="1" applyFill="1" applyBorder="1" applyAlignment="1">
      <alignment horizontal="center" vertical="center" wrapText="1"/>
    </xf>
    <xf numFmtId="9" fontId="3" fillId="2" borderId="12" xfId="1" applyFont="1" applyFill="1" applyBorder="1" applyAlignment="1">
      <alignment horizontal="center" vertical="center" wrapText="1"/>
    </xf>
    <xf numFmtId="0" fontId="2" fillId="4" borderId="0" xfId="0" applyFont="1" applyFill="1" applyAlignment="1">
      <alignment horizontal="center" vertical="center" wrapText="1"/>
    </xf>
    <xf numFmtId="14" fontId="5" fillId="4" borderId="15" xfId="0" applyNumberFormat="1" applyFont="1" applyFill="1" applyBorder="1" applyAlignment="1">
      <alignment horizontal="center" vertical="center" wrapText="1"/>
    </xf>
    <xf numFmtId="14" fontId="8" fillId="4" borderId="22" xfId="0" applyNumberFormat="1" applyFont="1" applyFill="1" applyBorder="1" applyAlignment="1">
      <alignment horizontal="center" vertical="center" wrapText="1"/>
    </xf>
    <xf numFmtId="0" fontId="1" fillId="0" borderId="13" xfId="0" applyFont="1" applyBorder="1" applyAlignment="1">
      <alignment horizontal="center" vertical="center"/>
    </xf>
    <xf numFmtId="0" fontId="2" fillId="4" borderId="21" xfId="0" applyFont="1" applyFill="1" applyBorder="1" applyAlignment="1">
      <alignment horizontal="center" vertical="center"/>
    </xf>
    <xf numFmtId="0" fontId="1" fillId="4" borderId="24" xfId="0" applyFont="1" applyFill="1" applyBorder="1" applyAlignment="1">
      <alignment horizontal="center" vertical="center"/>
    </xf>
    <xf numFmtId="0" fontId="2" fillId="7" borderId="0" xfId="0" applyFont="1" applyFill="1" applyAlignment="1">
      <alignment horizontal="center" vertical="center"/>
    </xf>
    <xf numFmtId="0" fontId="2" fillId="7" borderId="21" xfId="0" applyFont="1" applyFill="1" applyBorder="1" applyAlignment="1">
      <alignment horizontal="center" vertical="center"/>
    </xf>
    <xf numFmtId="0" fontId="1" fillId="7" borderId="24" xfId="0" applyFont="1" applyFill="1" applyBorder="1" applyAlignment="1">
      <alignment horizontal="center" vertical="center"/>
    </xf>
    <xf numFmtId="14" fontId="8" fillId="7" borderId="22" xfId="0" applyNumberFormat="1" applyFont="1" applyFill="1" applyBorder="1" applyAlignment="1">
      <alignment horizontal="center" vertical="center" wrapText="1"/>
    </xf>
    <xf numFmtId="0" fontId="1" fillId="7" borderId="19" xfId="0" applyFont="1" applyFill="1" applyBorder="1" applyAlignment="1">
      <alignment horizontal="center" vertical="center"/>
    </xf>
    <xf numFmtId="0" fontId="2" fillId="7" borderId="14" xfId="0" applyFont="1" applyFill="1" applyBorder="1" applyAlignment="1">
      <alignment horizontal="center" vertical="center"/>
    </xf>
    <xf numFmtId="14" fontId="8" fillId="7" borderId="12" xfId="0" applyNumberFormat="1" applyFont="1" applyFill="1" applyBorder="1" applyAlignment="1">
      <alignment horizontal="center" vertical="center" wrapText="1"/>
    </xf>
    <xf numFmtId="0" fontId="1" fillId="7" borderId="13" xfId="0" applyFont="1" applyFill="1" applyBorder="1" applyAlignment="1">
      <alignment horizontal="center" vertical="center"/>
    </xf>
    <xf numFmtId="1" fontId="5" fillId="4" borderId="22" xfId="0" applyNumberFormat="1" applyFont="1" applyFill="1" applyBorder="1" applyAlignment="1">
      <alignment horizontal="center" vertical="center" wrapText="1"/>
    </xf>
    <xf numFmtId="1" fontId="5" fillId="7" borderId="22" xfId="0" applyNumberFormat="1"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2" fillId="0" borderId="0" xfId="0" applyFont="1" applyAlignment="1">
      <alignment vertical="center"/>
    </xf>
    <xf numFmtId="0" fontId="12" fillId="0" borderId="0" xfId="0" applyFont="1" applyAlignment="1">
      <alignment horizontal="center" vertical="center"/>
    </xf>
    <xf numFmtId="0" fontId="13" fillId="0" borderId="0" xfId="0" applyFont="1" applyAlignment="1">
      <alignment horizontal="center" vertical="center"/>
    </xf>
    <xf numFmtId="0" fontId="12" fillId="4" borderId="0" xfId="0" applyFont="1" applyFill="1" applyAlignment="1">
      <alignment vertical="center"/>
    </xf>
    <xf numFmtId="0" fontId="12" fillId="4" borderId="0" xfId="0" applyFont="1" applyFill="1" applyAlignment="1">
      <alignment horizontal="center" vertical="center"/>
    </xf>
    <xf numFmtId="0" fontId="13" fillId="4" borderId="0" xfId="0" applyFont="1" applyFill="1" applyAlignment="1">
      <alignment horizontal="center" vertical="center"/>
    </xf>
    <xf numFmtId="0" fontId="17" fillId="0" borderId="2" xfId="0" applyFont="1" applyBorder="1" applyAlignment="1">
      <alignment horizontal="center" vertical="center" wrapText="1"/>
    </xf>
    <xf numFmtId="0" fontId="18" fillId="0" borderId="2" xfId="0" applyFont="1" applyBorder="1" applyAlignment="1">
      <alignment horizontal="center" vertical="center"/>
    </xf>
    <xf numFmtId="0" fontId="19" fillId="5" borderId="18"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12" fillId="4" borderId="0" xfId="0" applyFont="1" applyFill="1" applyAlignment="1">
      <alignment vertical="center" wrapText="1"/>
    </xf>
    <xf numFmtId="0" fontId="12" fillId="4" borderId="0" xfId="0" applyFont="1" applyFill="1" applyAlignment="1">
      <alignment horizontal="center" vertical="center" wrapText="1"/>
    </xf>
    <xf numFmtId="0" fontId="13" fillId="4" borderId="0" xfId="0" applyFont="1" applyFill="1" applyAlignment="1">
      <alignment horizontal="center" vertical="center" wrapText="1"/>
    </xf>
    <xf numFmtId="0" fontId="17" fillId="0" borderId="2" xfId="0" applyFont="1" applyBorder="1" applyAlignment="1">
      <alignment vertical="center" wrapText="1"/>
    </xf>
    <xf numFmtId="0" fontId="22" fillId="0" borderId="2" xfId="0" applyFont="1" applyBorder="1" applyAlignment="1">
      <alignment horizontal="center" vertical="center" wrapText="1"/>
    </xf>
    <xf numFmtId="0" fontId="12" fillId="0" borderId="2" xfId="0" applyFont="1" applyBorder="1" applyAlignment="1">
      <alignment vertical="center" wrapText="1"/>
    </xf>
    <xf numFmtId="0" fontId="17" fillId="0" borderId="11" xfId="0" applyFont="1" applyBorder="1" applyAlignment="1">
      <alignment vertical="center" wrapText="1"/>
    </xf>
    <xf numFmtId="0" fontId="17" fillId="0" borderId="11" xfId="0" applyFont="1" applyBorder="1" applyAlignment="1">
      <alignment horizontal="center" vertical="center" wrapText="1"/>
    </xf>
    <xf numFmtId="0" fontId="22" fillId="0" borderId="11" xfId="0" applyFont="1" applyBorder="1" applyAlignment="1">
      <alignment horizontal="center" vertical="center" wrapText="1"/>
    </xf>
    <xf numFmtId="0" fontId="6" fillId="6" borderId="25"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1" fillId="0" borderId="19" xfId="0" applyFont="1" applyBorder="1" applyAlignment="1">
      <alignment horizontal="center" vertical="center"/>
    </xf>
    <xf numFmtId="0" fontId="2" fillId="4" borderId="14" xfId="0" applyFont="1" applyFill="1" applyBorder="1" applyAlignment="1">
      <alignment horizontal="center" vertical="center" wrapText="1"/>
    </xf>
    <xf numFmtId="1" fontId="5" fillId="4" borderId="15" xfId="0" applyNumberFormat="1" applyFont="1" applyFill="1" applyBorder="1" applyAlignment="1">
      <alignment horizontal="center" vertical="center" wrapText="1"/>
    </xf>
    <xf numFmtId="0" fontId="6" fillId="3" borderId="5" xfId="0" applyFont="1" applyFill="1" applyBorder="1" applyAlignment="1">
      <alignment vertical="center" wrapText="1"/>
    </xf>
    <xf numFmtId="0" fontId="6" fillId="3" borderId="18" xfId="0" applyFont="1" applyFill="1" applyBorder="1" applyAlignment="1">
      <alignment horizontal="center" vertical="center" wrapText="1"/>
    </xf>
    <xf numFmtId="0" fontId="6" fillId="6" borderId="27" xfId="0" applyFont="1" applyFill="1" applyBorder="1" applyAlignment="1">
      <alignment horizontal="center" vertical="center" wrapText="1"/>
    </xf>
    <xf numFmtId="14" fontId="5" fillId="4" borderId="12" xfId="0" applyNumberFormat="1" applyFont="1" applyFill="1" applyBorder="1" applyAlignment="1">
      <alignment horizontal="center" vertical="center" wrapText="1"/>
    </xf>
    <xf numFmtId="14" fontId="5" fillId="2" borderId="12" xfId="0" applyNumberFormat="1" applyFont="1" applyFill="1" applyBorder="1" applyAlignment="1">
      <alignment horizontal="center" vertical="center" wrapText="1"/>
    </xf>
    <xf numFmtId="14" fontId="5" fillId="2" borderId="13" xfId="0" applyNumberFormat="1" applyFont="1" applyFill="1" applyBorder="1" applyAlignment="1">
      <alignment horizontal="center" vertical="center" wrapText="1"/>
    </xf>
    <xf numFmtId="14" fontId="5" fillId="2" borderId="2" xfId="0" applyNumberFormat="1" applyFont="1" applyFill="1" applyBorder="1" applyAlignment="1">
      <alignment horizontal="center" vertical="center" wrapText="1"/>
    </xf>
    <xf numFmtId="0" fontId="1" fillId="3" borderId="5" xfId="0" applyFont="1" applyFill="1" applyBorder="1" applyAlignment="1">
      <alignment horizontal="right" vertical="center" wrapText="1"/>
    </xf>
    <xf numFmtId="0" fontId="1" fillId="3" borderId="1" xfId="0" applyFont="1" applyFill="1" applyBorder="1" applyAlignment="1">
      <alignment horizontal="right" vertical="center" wrapText="1"/>
    </xf>
    <xf numFmtId="0" fontId="1" fillId="3" borderId="18" xfId="0" applyFont="1" applyFill="1" applyBorder="1" applyAlignment="1">
      <alignment horizontal="right" vertical="center" wrapText="1"/>
    </xf>
    <xf numFmtId="0" fontId="6" fillId="3" borderId="14"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1" fillId="6" borderId="25" xfId="0" applyFont="1" applyFill="1" applyBorder="1" applyAlignment="1">
      <alignment horizontal="right" vertical="center" wrapText="1"/>
    </xf>
    <xf numFmtId="0" fontId="1" fillId="6" borderId="3" xfId="0" applyFont="1" applyFill="1" applyBorder="1" applyAlignment="1">
      <alignment horizontal="right" vertical="center" wrapText="1"/>
    </xf>
    <xf numFmtId="0" fontId="2" fillId="6" borderId="3"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6" fillId="6" borderId="27"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0"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8" xfId="0" applyFont="1" applyFill="1" applyBorder="1" applyAlignment="1">
      <alignment horizontal="center" vertical="center" wrapText="1"/>
    </xf>
    <xf numFmtId="1" fontId="1" fillId="3" borderId="20" xfId="0" applyNumberFormat="1" applyFont="1" applyFill="1" applyBorder="1" applyAlignment="1">
      <alignment horizontal="center" vertical="center" wrapText="1"/>
    </xf>
    <xf numFmtId="1" fontId="1" fillId="3" borderId="11" xfId="0" applyNumberFormat="1" applyFont="1" applyFill="1" applyBorder="1" applyAlignment="1">
      <alignment horizontal="center" vertical="center" wrapText="1"/>
    </xf>
    <xf numFmtId="0" fontId="1" fillId="3" borderId="18"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7" xfId="0" applyFont="1" applyFill="1" applyBorder="1" applyAlignment="1">
      <alignment horizontal="right" vertical="center" wrapText="1"/>
    </xf>
    <xf numFmtId="0" fontId="1" fillId="3" borderId="0" xfId="0" applyFont="1" applyFill="1" applyAlignment="1">
      <alignment horizontal="right" vertical="center" wrapText="1"/>
    </xf>
    <xf numFmtId="0" fontId="1" fillId="3" borderId="10" xfId="0" applyFont="1" applyFill="1" applyBorder="1" applyAlignment="1">
      <alignment horizontal="right" vertical="center" wrapText="1"/>
    </xf>
    <xf numFmtId="0" fontId="6" fillId="3" borderId="19"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6"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5" borderId="18" xfId="0" applyFont="1" applyFill="1" applyBorder="1" applyAlignment="1">
      <alignment horizontal="center" vertical="center" wrapText="1"/>
    </xf>
    <xf numFmtId="0" fontId="15" fillId="0" borderId="2" xfId="0" applyFont="1" applyBorder="1" applyAlignment="1">
      <alignment horizontal="center" vertical="center" wrapText="1"/>
    </xf>
    <xf numFmtId="0" fontId="14" fillId="4" borderId="6" xfId="0" applyFont="1" applyFill="1" applyBorder="1" applyAlignment="1">
      <alignment horizontal="left" vertical="center" wrapText="1"/>
    </xf>
    <xf numFmtId="0" fontId="20" fillId="5" borderId="17" xfId="0" applyFont="1" applyFill="1" applyBorder="1" applyAlignment="1">
      <alignment horizontal="center" vertical="center" wrapText="1"/>
    </xf>
    <xf numFmtId="0" fontId="20" fillId="5" borderId="0" xfId="0" applyFont="1" applyFill="1" applyAlignment="1">
      <alignment horizontal="center" vertical="center" wrapText="1"/>
    </xf>
    <xf numFmtId="0" fontId="20" fillId="5" borderId="10" xfId="0" applyFont="1" applyFill="1" applyBorder="1" applyAlignment="1">
      <alignment horizontal="center" vertical="center" wrapText="1"/>
    </xf>
  </cellXfs>
  <cellStyles count="2">
    <cellStyle name="Normal" xfId="0" builtinId="0"/>
    <cellStyle name="Percent" xfId="1" builtinId="5"/>
  </cellStyles>
  <dxfs count="12">
    <dxf>
      <font>
        <color theme="8" tint="-0.499984740745262"/>
      </font>
      <fill>
        <patternFill>
          <bgColor theme="6" tint="0.39994506668294322"/>
        </patternFill>
      </fill>
    </dxf>
    <dxf>
      <font>
        <color rgb="FF006100"/>
      </font>
      <fill>
        <patternFill>
          <bgColor rgb="FFC6EFCE"/>
        </patternFill>
      </fill>
    </dxf>
    <dxf>
      <font>
        <b/>
        <i val="0"/>
        <color theme="8" tint="-0.499984740745262"/>
      </font>
    </dxf>
    <dxf>
      <font>
        <color theme="8" tint="-0.499984740745262"/>
      </font>
      <fill>
        <patternFill>
          <bgColor theme="7" tint="0.39994506668294322"/>
        </patternFill>
      </fill>
    </dxf>
    <dxf>
      <font>
        <color rgb="FF9C6500"/>
      </font>
      <fill>
        <patternFill>
          <bgColor rgb="FFFFEB9C"/>
        </patternFill>
      </fill>
    </dxf>
    <dxf>
      <font>
        <color rgb="FF006100"/>
      </font>
      <fill>
        <patternFill>
          <bgColor rgb="FFC6EFCE"/>
        </patternFill>
      </fill>
    </dxf>
    <dxf>
      <font>
        <color theme="8" tint="-0.499984740745262"/>
      </font>
      <fill>
        <patternFill>
          <bgColor theme="6" tint="0.39994506668294322"/>
        </patternFill>
      </fill>
    </dxf>
    <dxf>
      <font>
        <color rgb="FF006100"/>
      </font>
      <fill>
        <patternFill>
          <bgColor rgb="FFC6EFCE"/>
        </patternFill>
      </fill>
    </dxf>
    <dxf>
      <font>
        <color theme="8" tint="-0.499984740745262"/>
      </font>
      <fill>
        <patternFill>
          <bgColor theme="6" tint="0.39994506668294322"/>
        </patternFill>
      </fill>
    </dxf>
    <dxf>
      <font>
        <color rgb="FF006100"/>
      </font>
      <fill>
        <patternFill>
          <bgColor rgb="FFC6EFCE"/>
        </patternFill>
      </fill>
    </dxf>
    <dxf>
      <font>
        <b val="0"/>
        <i val="0"/>
        <strike val="0"/>
        <color theme="1"/>
      </font>
      <fill>
        <patternFill>
          <bgColor theme="2" tint="-9.9948118533890809E-2"/>
        </patternFill>
      </fill>
    </dxf>
    <dxf>
      <font>
        <b/>
        <i val="0"/>
        <color theme="8" tint="-0.499984740745262"/>
      </font>
    </dxf>
  </dxfs>
  <tableStyles count="0" defaultTableStyle="TableStyleMedium2" defaultPivotStyle="PivotStyleMedium9"/>
  <colors>
    <mruColors>
      <color rgb="FFEBEBEB"/>
      <color rgb="FFC5D5E9"/>
      <color rgb="FF6590C3"/>
      <color rgb="FFF0D89D"/>
      <color rgb="FFF2FDB1"/>
      <color rgb="FFD6D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Mesh">
      <a:dk1>
        <a:sysClr val="windowText" lastClr="000000"/>
      </a:dk1>
      <a:lt1>
        <a:sysClr val="window" lastClr="FFFFFF"/>
      </a:lt1>
      <a:dk2>
        <a:srgbClr val="363D46"/>
      </a:dk2>
      <a:lt2>
        <a:srgbClr val="EBEBEB"/>
      </a:lt2>
      <a:accent1>
        <a:srgbClr val="6F6F6F"/>
      </a:accent1>
      <a:accent2>
        <a:srgbClr val="BFBFA5"/>
      </a:accent2>
      <a:accent3>
        <a:srgbClr val="DCD084"/>
      </a:accent3>
      <a:accent4>
        <a:srgbClr val="E7BF5F"/>
      </a:accent4>
      <a:accent5>
        <a:srgbClr val="E9A039"/>
      </a:accent5>
      <a:accent6>
        <a:srgbClr val="CF7133"/>
      </a:accent6>
      <a:hlink>
        <a:srgbClr val="F28943"/>
      </a:hlink>
      <a:folHlink>
        <a:srgbClr val="F1B76C"/>
      </a:folHlink>
    </a:clrScheme>
    <a:fontScheme name="Mesh">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49"/>
  <sheetViews>
    <sheetView tabSelected="1" zoomScale="50" zoomScaleNormal="50" workbookViewId="0">
      <selection activeCell="J7" sqref="J7"/>
    </sheetView>
  </sheetViews>
  <sheetFormatPr defaultColWidth="9" defaultRowHeight="18"/>
  <cols>
    <col min="1" max="1" width="3.625" style="1" customWidth="1"/>
    <col min="2" max="2" width="5.875" style="1" customWidth="1"/>
    <col min="3" max="3" width="20.75" style="1" customWidth="1"/>
    <col min="4" max="4" width="12.875" style="1" customWidth="1"/>
    <col min="5" max="15" width="15.625" style="4" customWidth="1"/>
    <col min="16" max="16" width="16.75" style="4" customWidth="1"/>
    <col min="17" max="20" width="15.625" style="4" customWidth="1"/>
    <col min="21" max="21" width="53.125" style="2" customWidth="1"/>
    <col min="22" max="22" width="3.625" style="1" customWidth="1"/>
    <col min="23" max="23" width="9" style="1"/>
    <col min="24" max="24" width="9" style="1" customWidth="1"/>
    <col min="25" max="16384" width="9" style="1"/>
  </cols>
  <sheetData>
    <row r="1" spans="1:22">
      <c r="A1" s="6"/>
      <c r="B1" s="6"/>
      <c r="C1" s="6"/>
      <c r="D1" s="6"/>
      <c r="E1" s="6"/>
      <c r="F1" s="6"/>
      <c r="G1" s="6"/>
      <c r="H1" s="6"/>
      <c r="I1" s="6"/>
      <c r="J1" s="6"/>
      <c r="K1" s="6"/>
      <c r="L1" s="6"/>
      <c r="M1" s="6"/>
      <c r="N1" s="6"/>
      <c r="O1" s="6"/>
      <c r="P1" s="6"/>
      <c r="Q1" s="6"/>
      <c r="R1" s="6"/>
      <c r="S1" s="6"/>
      <c r="T1" s="6"/>
      <c r="U1" s="7"/>
      <c r="V1" s="6"/>
    </row>
    <row r="2" spans="1:22" ht="41.25" customHeight="1">
      <c r="A2" s="6"/>
      <c r="B2" s="101" t="s">
        <v>0</v>
      </c>
      <c r="C2" s="102"/>
      <c r="D2" s="102"/>
      <c r="E2" s="102"/>
      <c r="F2" s="102"/>
      <c r="G2" s="102"/>
      <c r="H2" s="102"/>
      <c r="I2" s="102"/>
      <c r="J2" s="102"/>
      <c r="K2" s="102"/>
      <c r="L2" s="102"/>
      <c r="M2" s="102"/>
      <c r="N2" s="102"/>
      <c r="O2" s="102"/>
      <c r="P2" s="102"/>
      <c r="Q2" s="102"/>
      <c r="R2" s="102"/>
      <c r="S2" s="102"/>
      <c r="T2" s="102"/>
      <c r="U2" s="103"/>
      <c r="V2" s="6"/>
    </row>
    <row r="3" spans="1:22" ht="63.75" customHeight="1">
      <c r="A3" s="6"/>
      <c r="B3" s="87" t="s">
        <v>1</v>
      </c>
      <c r="C3" s="88"/>
      <c r="D3" s="89" t="s">
        <v>2</v>
      </c>
      <c r="E3" s="89"/>
      <c r="F3" s="89"/>
      <c r="G3" s="76" t="s">
        <v>3</v>
      </c>
      <c r="H3" s="70" t="s">
        <v>4</v>
      </c>
      <c r="I3" s="96" t="s">
        <v>5</v>
      </c>
      <c r="J3" s="97"/>
      <c r="K3" s="89" t="s">
        <v>6</v>
      </c>
      <c r="L3" s="89"/>
      <c r="M3" s="89"/>
      <c r="N3" s="69" t="s">
        <v>7</v>
      </c>
      <c r="O3" s="89" t="s">
        <v>8</v>
      </c>
      <c r="P3" s="89"/>
      <c r="Q3" s="89" t="s">
        <v>9</v>
      </c>
      <c r="R3" s="89"/>
      <c r="S3" s="89"/>
      <c r="T3" s="89"/>
      <c r="U3" s="113"/>
      <c r="V3" s="6"/>
    </row>
    <row r="4" spans="1:22" ht="58.5" customHeight="1">
      <c r="A4" s="6"/>
      <c r="B4" s="98" t="s">
        <v>10</v>
      </c>
      <c r="C4" s="99"/>
      <c r="D4" s="100"/>
      <c r="E4" s="92" t="s">
        <v>11</v>
      </c>
      <c r="F4" s="94" t="s">
        <v>12</v>
      </c>
      <c r="G4" s="84" t="s">
        <v>13</v>
      </c>
      <c r="H4" s="85"/>
      <c r="I4" s="90" t="s">
        <v>14</v>
      </c>
      <c r="J4" s="86" t="s">
        <v>15</v>
      </c>
      <c r="K4" s="86"/>
      <c r="L4" s="86"/>
      <c r="M4" s="86"/>
      <c r="N4" s="86"/>
      <c r="O4" s="111" t="s">
        <v>16</v>
      </c>
      <c r="P4" s="84"/>
      <c r="Q4" s="84"/>
      <c r="R4" s="85"/>
      <c r="S4" s="100" t="s">
        <v>17</v>
      </c>
      <c r="T4" s="104" t="s">
        <v>18</v>
      </c>
      <c r="U4" s="106" t="s">
        <v>19</v>
      </c>
      <c r="V4" s="6"/>
    </row>
    <row r="5" spans="1:22" ht="36" customHeight="1">
      <c r="A5" s="6"/>
      <c r="B5" s="74" t="s">
        <v>20</v>
      </c>
      <c r="C5" s="17" t="s">
        <v>21</v>
      </c>
      <c r="D5" s="75" t="s">
        <v>22</v>
      </c>
      <c r="E5" s="93"/>
      <c r="F5" s="95"/>
      <c r="G5" s="45" t="s">
        <v>23</v>
      </c>
      <c r="H5" s="46" t="s">
        <v>24</v>
      </c>
      <c r="I5" s="91"/>
      <c r="J5" s="47" t="s">
        <v>25</v>
      </c>
      <c r="K5" s="44" t="s">
        <v>26</v>
      </c>
      <c r="L5" s="44" t="s">
        <v>27</v>
      </c>
      <c r="M5" s="44" t="s">
        <v>28</v>
      </c>
      <c r="N5" s="48" t="s">
        <v>29</v>
      </c>
      <c r="O5" s="43" t="s">
        <v>30</v>
      </c>
      <c r="P5" s="43" t="s">
        <v>31</v>
      </c>
      <c r="Q5" s="43" t="s">
        <v>32</v>
      </c>
      <c r="R5" s="43" t="s">
        <v>33</v>
      </c>
      <c r="S5" s="112"/>
      <c r="T5" s="105"/>
      <c r="U5" s="107"/>
      <c r="V5" s="6"/>
    </row>
    <row r="6" spans="1:22" ht="21.75" customHeight="1">
      <c r="A6" s="6"/>
      <c r="B6" s="71">
        <v>1</v>
      </c>
      <c r="C6" s="72"/>
      <c r="D6" s="73">
        <v>45</v>
      </c>
      <c r="E6" s="28" t="s">
        <v>34</v>
      </c>
      <c r="F6" s="15" t="s">
        <v>34</v>
      </c>
      <c r="G6" s="19" t="s">
        <v>34</v>
      </c>
      <c r="H6" s="19" t="s">
        <v>34</v>
      </c>
      <c r="I6" s="19" t="s">
        <v>34</v>
      </c>
      <c r="J6" s="19" t="s">
        <v>34</v>
      </c>
      <c r="K6" s="19" t="s">
        <v>34</v>
      </c>
      <c r="L6" s="19" t="s">
        <v>34</v>
      </c>
      <c r="M6" s="19" t="s">
        <v>34</v>
      </c>
      <c r="N6" s="19" t="s">
        <v>34</v>
      </c>
      <c r="O6" s="19" t="s">
        <v>34</v>
      </c>
      <c r="P6" s="19" t="s">
        <v>34</v>
      </c>
      <c r="Q6" s="19" t="s">
        <v>34</v>
      </c>
      <c r="R6" s="19" t="s">
        <v>34</v>
      </c>
      <c r="S6" s="19" t="s">
        <v>34</v>
      </c>
      <c r="T6" s="16">
        <f t="shared" ref="T6:T15" si="0">COUNTIF(E6:P6, "N")</f>
        <v>12</v>
      </c>
      <c r="U6" s="11"/>
      <c r="V6" s="6"/>
    </row>
    <row r="7" spans="1:22" ht="21.75" customHeight="1">
      <c r="A7" s="6"/>
      <c r="B7" s="35">
        <v>2</v>
      </c>
      <c r="C7" s="33"/>
      <c r="D7" s="42"/>
      <c r="E7" s="36" t="s">
        <v>34</v>
      </c>
      <c r="F7" s="25" t="s">
        <v>35</v>
      </c>
      <c r="G7" s="25" t="s">
        <v>35</v>
      </c>
      <c r="H7" s="25" t="s">
        <v>35</v>
      </c>
      <c r="I7" s="25" t="s">
        <v>35</v>
      </c>
      <c r="J7" s="25" t="s">
        <v>35</v>
      </c>
      <c r="K7" s="25" t="s">
        <v>35</v>
      </c>
      <c r="L7" s="25" t="s">
        <v>35</v>
      </c>
      <c r="M7" s="25" t="s">
        <v>35</v>
      </c>
      <c r="N7" s="21" t="s">
        <v>35</v>
      </c>
      <c r="O7" s="20" t="s">
        <v>35</v>
      </c>
      <c r="P7" s="20" t="s">
        <v>35</v>
      </c>
      <c r="Q7" s="20" t="s">
        <v>35</v>
      </c>
      <c r="R7" s="20" t="s">
        <v>35</v>
      </c>
      <c r="S7" s="20" t="s">
        <v>35</v>
      </c>
      <c r="T7" s="16">
        <f t="shared" si="0"/>
        <v>1</v>
      </c>
      <c r="U7" s="12"/>
      <c r="V7" s="6"/>
    </row>
    <row r="8" spans="1:22" ht="21.75" customHeight="1">
      <c r="A8" s="6"/>
      <c r="B8" s="30">
        <v>3</v>
      </c>
      <c r="C8" s="31"/>
      <c r="D8" s="41"/>
      <c r="E8" s="29"/>
      <c r="F8" s="24"/>
      <c r="G8" s="24"/>
      <c r="H8" s="24"/>
      <c r="I8" s="24"/>
      <c r="J8" s="77" t="s">
        <v>34</v>
      </c>
      <c r="K8" s="24"/>
      <c r="L8" s="24"/>
      <c r="M8" s="24"/>
      <c r="N8" s="23"/>
      <c r="O8" s="22"/>
      <c r="P8" s="22"/>
      <c r="Q8" s="22"/>
      <c r="R8" s="22"/>
      <c r="S8" s="22"/>
      <c r="T8" s="16">
        <f t="shared" si="0"/>
        <v>1</v>
      </c>
      <c r="U8" s="11"/>
      <c r="V8" s="6"/>
    </row>
    <row r="9" spans="1:22" ht="21.75" customHeight="1">
      <c r="A9" s="6"/>
      <c r="B9" s="37">
        <v>4</v>
      </c>
      <c r="C9" s="38"/>
      <c r="D9" s="42"/>
      <c r="E9" s="36"/>
      <c r="F9" s="39"/>
      <c r="G9" s="39"/>
      <c r="H9" s="39"/>
      <c r="I9" s="25"/>
      <c r="J9" s="78" t="s">
        <v>34</v>
      </c>
      <c r="K9" s="25"/>
      <c r="L9" s="25"/>
      <c r="M9" s="25"/>
      <c r="N9" s="21"/>
      <c r="O9" s="20"/>
      <c r="P9" s="20"/>
      <c r="Q9" s="20"/>
      <c r="R9" s="20"/>
      <c r="S9" s="20"/>
      <c r="T9" s="16">
        <f t="shared" si="0"/>
        <v>1</v>
      </c>
      <c r="U9" s="12"/>
      <c r="V9" s="6"/>
    </row>
    <row r="10" spans="1:22" ht="21.75" customHeight="1">
      <c r="A10" s="6"/>
      <c r="B10" s="32">
        <v>5</v>
      </c>
      <c r="C10" s="27"/>
      <c r="D10" s="41"/>
      <c r="E10" s="29"/>
      <c r="F10" s="24"/>
      <c r="G10" s="24"/>
      <c r="H10" s="24"/>
      <c r="I10" s="24"/>
      <c r="J10" s="77" t="s">
        <v>35</v>
      </c>
      <c r="K10" s="24"/>
      <c r="L10" s="24"/>
      <c r="M10" s="24"/>
      <c r="N10" s="23"/>
      <c r="O10" s="22"/>
      <c r="P10" s="22"/>
      <c r="Q10" s="22"/>
      <c r="R10" s="22"/>
      <c r="S10" s="22"/>
      <c r="T10" s="16">
        <f t="shared" si="0"/>
        <v>0</v>
      </c>
      <c r="U10" s="11"/>
      <c r="V10" s="6"/>
    </row>
    <row r="11" spans="1:22" ht="21.75" customHeight="1">
      <c r="A11" s="6"/>
      <c r="B11" s="40">
        <v>6</v>
      </c>
      <c r="C11" s="34"/>
      <c r="D11" s="42"/>
      <c r="E11" s="36"/>
      <c r="F11" s="39"/>
      <c r="G11" s="39"/>
      <c r="H11" s="25"/>
      <c r="I11" s="25"/>
      <c r="J11" s="78" t="s">
        <v>35</v>
      </c>
      <c r="K11" s="25"/>
      <c r="L11" s="25"/>
      <c r="M11" s="25"/>
      <c r="N11" s="21"/>
      <c r="O11" s="20"/>
      <c r="P11" s="20"/>
      <c r="Q11" s="20"/>
      <c r="R11" s="20"/>
      <c r="S11" s="20"/>
      <c r="T11" s="16">
        <f t="shared" si="0"/>
        <v>0</v>
      </c>
      <c r="U11" s="12"/>
      <c r="V11" s="6"/>
    </row>
    <row r="12" spans="1:22" ht="21.75" customHeight="1">
      <c r="A12" s="6"/>
      <c r="B12" s="32">
        <v>7</v>
      </c>
      <c r="C12" s="6"/>
      <c r="D12" s="41"/>
      <c r="E12" s="29"/>
      <c r="F12" s="24"/>
      <c r="G12" s="24"/>
      <c r="H12" s="24"/>
      <c r="I12" s="24"/>
      <c r="J12" s="77" t="s">
        <v>35</v>
      </c>
      <c r="K12" s="24"/>
      <c r="L12" s="24"/>
      <c r="M12" s="24"/>
      <c r="N12" s="23"/>
      <c r="O12" s="22"/>
      <c r="P12" s="22"/>
      <c r="Q12" s="22"/>
      <c r="R12" s="22"/>
      <c r="S12" s="22"/>
      <c r="T12" s="16">
        <f t="shared" si="0"/>
        <v>0</v>
      </c>
      <c r="U12" s="13"/>
      <c r="V12" s="6"/>
    </row>
    <row r="13" spans="1:22" ht="21.75" customHeight="1">
      <c r="A13" s="6"/>
      <c r="B13" s="40">
        <v>8</v>
      </c>
      <c r="C13" s="34"/>
      <c r="D13" s="42"/>
      <c r="E13" s="36"/>
      <c r="F13" s="39"/>
      <c r="G13" s="25"/>
      <c r="H13" s="25"/>
      <c r="I13" s="25"/>
      <c r="J13" s="78" t="s">
        <v>35</v>
      </c>
      <c r="K13" s="78" t="s">
        <v>34</v>
      </c>
      <c r="L13" s="78" t="s">
        <v>34</v>
      </c>
      <c r="M13" s="78" t="s">
        <v>34</v>
      </c>
      <c r="N13" s="79" t="s">
        <v>34</v>
      </c>
      <c r="O13" s="80" t="s">
        <v>34</v>
      </c>
      <c r="P13" s="80" t="s">
        <v>34</v>
      </c>
      <c r="Q13" s="80" t="s">
        <v>34</v>
      </c>
      <c r="R13" s="80" t="s">
        <v>34</v>
      </c>
      <c r="S13" s="80" t="s">
        <v>34</v>
      </c>
      <c r="T13" s="16">
        <f t="shared" si="0"/>
        <v>6</v>
      </c>
      <c r="U13" s="12"/>
      <c r="V13" s="6"/>
    </row>
    <row r="14" spans="1:22" ht="21.75" customHeight="1">
      <c r="A14" s="6"/>
      <c r="B14" s="32">
        <v>9</v>
      </c>
      <c r="C14" s="6"/>
      <c r="D14" s="41"/>
      <c r="E14" s="29"/>
      <c r="F14" s="24"/>
      <c r="G14" s="24"/>
      <c r="H14" s="24"/>
      <c r="I14" s="24"/>
      <c r="J14" s="77" t="s">
        <v>34</v>
      </c>
      <c r="K14" s="24"/>
      <c r="L14" s="24"/>
      <c r="M14" s="24"/>
      <c r="N14" s="23"/>
      <c r="O14" s="22"/>
      <c r="P14" s="22"/>
      <c r="Q14" s="22"/>
      <c r="R14" s="22"/>
      <c r="S14" s="22"/>
      <c r="T14" s="16">
        <f t="shared" si="0"/>
        <v>1</v>
      </c>
      <c r="U14" s="11"/>
      <c r="V14" s="6"/>
    </row>
    <row r="15" spans="1:22" ht="21.75" customHeight="1">
      <c r="A15" s="6"/>
      <c r="B15" s="40">
        <v>10</v>
      </c>
      <c r="C15" s="34"/>
      <c r="D15" s="42"/>
      <c r="E15" s="36"/>
      <c r="F15" s="39"/>
      <c r="G15" s="25"/>
      <c r="H15" s="25"/>
      <c r="I15" s="25"/>
      <c r="J15" s="78" t="s">
        <v>34</v>
      </c>
      <c r="K15" s="25"/>
      <c r="L15" s="25"/>
      <c r="M15" s="25"/>
      <c r="N15" s="21"/>
      <c r="O15" s="20"/>
      <c r="P15" s="20"/>
      <c r="Q15" s="20"/>
      <c r="R15" s="20"/>
      <c r="S15" s="20"/>
      <c r="T15" s="16">
        <f t="shared" si="0"/>
        <v>1</v>
      </c>
      <c r="U15" s="12"/>
      <c r="V15" s="6"/>
    </row>
    <row r="16" spans="1:22" ht="27.75" customHeight="1">
      <c r="A16" s="6"/>
      <c r="B16" s="108" t="s">
        <v>36</v>
      </c>
      <c r="C16" s="109"/>
      <c r="D16" s="110"/>
      <c r="E16" s="8">
        <f t="shared" ref="E16:S16" si="1">COUNTIF(E6:E15, "N")</f>
        <v>2</v>
      </c>
      <c r="F16" s="8">
        <f t="shared" si="1"/>
        <v>1</v>
      </c>
      <c r="G16" s="8">
        <f t="shared" si="1"/>
        <v>1</v>
      </c>
      <c r="H16" s="8">
        <f t="shared" si="1"/>
        <v>1</v>
      </c>
      <c r="I16" s="8">
        <f t="shared" si="1"/>
        <v>1</v>
      </c>
      <c r="J16" s="8">
        <f t="shared" si="1"/>
        <v>5</v>
      </c>
      <c r="K16" s="8">
        <f t="shared" si="1"/>
        <v>2</v>
      </c>
      <c r="L16" s="8">
        <f t="shared" si="1"/>
        <v>2</v>
      </c>
      <c r="M16" s="8">
        <f t="shared" si="1"/>
        <v>2</v>
      </c>
      <c r="N16" s="14">
        <f t="shared" si="1"/>
        <v>2</v>
      </c>
      <c r="O16" s="14">
        <f t="shared" si="1"/>
        <v>2</v>
      </c>
      <c r="P16" s="14">
        <f t="shared" si="1"/>
        <v>2</v>
      </c>
      <c r="Q16" s="14">
        <f t="shared" si="1"/>
        <v>2</v>
      </c>
      <c r="R16" s="14">
        <f t="shared" si="1"/>
        <v>2</v>
      </c>
      <c r="S16" s="14">
        <f t="shared" si="1"/>
        <v>2</v>
      </c>
      <c r="T16" s="16">
        <f>SUM(T6:T15)</f>
        <v>23</v>
      </c>
      <c r="U16" s="18" t="s">
        <v>37</v>
      </c>
      <c r="V16" s="6"/>
    </row>
    <row r="17" spans="1:22" ht="27" customHeight="1">
      <c r="A17" s="6"/>
      <c r="B17" s="81" t="s">
        <v>38</v>
      </c>
      <c r="C17" s="82"/>
      <c r="D17" s="83"/>
      <c r="E17" s="9">
        <f>(10-E16)/10</f>
        <v>0.8</v>
      </c>
      <c r="F17" s="9">
        <f t="shared" ref="F17:S17" si="2">(10-F16)/10</f>
        <v>0.9</v>
      </c>
      <c r="G17" s="9">
        <f t="shared" si="2"/>
        <v>0.9</v>
      </c>
      <c r="H17" s="9">
        <f t="shared" si="2"/>
        <v>0.9</v>
      </c>
      <c r="I17" s="9">
        <f t="shared" si="2"/>
        <v>0.9</v>
      </c>
      <c r="J17" s="9">
        <f t="shared" si="2"/>
        <v>0.5</v>
      </c>
      <c r="K17" s="9">
        <f t="shared" si="2"/>
        <v>0.8</v>
      </c>
      <c r="L17" s="9">
        <f t="shared" si="2"/>
        <v>0.8</v>
      </c>
      <c r="M17" s="9">
        <f t="shared" si="2"/>
        <v>0.8</v>
      </c>
      <c r="N17" s="9">
        <f t="shared" si="2"/>
        <v>0.8</v>
      </c>
      <c r="O17" s="9">
        <f t="shared" si="2"/>
        <v>0.8</v>
      </c>
      <c r="P17" s="9">
        <f t="shared" si="2"/>
        <v>0.8</v>
      </c>
      <c r="Q17" s="9">
        <f t="shared" si="2"/>
        <v>0.8</v>
      </c>
      <c r="R17" s="9">
        <f t="shared" si="2"/>
        <v>0.8</v>
      </c>
      <c r="S17" s="10">
        <f t="shared" si="2"/>
        <v>0.8</v>
      </c>
      <c r="T17" s="26">
        <f>AVERAGE(E17:S17)</f>
        <v>0.80666666666666687</v>
      </c>
      <c r="U17" s="18" t="s">
        <v>39</v>
      </c>
      <c r="V17" s="6"/>
    </row>
    <row r="18" spans="1:22">
      <c r="A18" s="6"/>
      <c r="B18" s="6"/>
      <c r="C18" s="6"/>
      <c r="D18" s="6"/>
      <c r="E18" s="6"/>
      <c r="F18" s="6"/>
      <c r="G18" s="6"/>
      <c r="H18" s="6"/>
      <c r="I18" s="6"/>
      <c r="J18" s="6"/>
      <c r="K18" s="6"/>
      <c r="L18" s="6"/>
      <c r="M18" s="6"/>
      <c r="N18" s="6"/>
      <c r="O18" s="6"/>
      <c r="P18" s="6"/>
      <c r="Q18" s="6"/>
      <c r="R18" s="6"/>
      <c r="S18" s="6"/>
      <c r="T18" s="6"/>
      <c r="U18" s="7"/>
      <c r="V18" s="6"/>
    </row>
    <row r="19" spans="1:22">
      <c r="C19" s="5"/>
      <c r="D19" s="5"/>
      <c r="E19" s="3"/>
      <c r="F19" s="3"/>
    </row>
    <row r="20" spans="1:22">
      <c r="E20" s="1"/>
      <c r="F20" s="1"/>
      <c r="G20" s="1"/>
      <c r="H20" s="1"/>
      <c r="I20" s="1"/>
      <c r="J20" s="1"/>
      <c r="K20" s="1"/>
      <c r="L20" s="1"/>
      <c r="M20" s="1"/>
      <c r="N20" s="1"/>
      <c r="O20" s="1"/>
      <c r="P20" s="1"/>
      <c r="Q20" s="1"/>
      <c r="R20" s="1"/>
      <c r="S20" s="1"/>
      <c r="T20" s="1"/>
      <c r="U20" s="1"/>
    </row>
    <row r="21" spans="1:22">
      <c r="E21" s="1"/>
      <c r="F21" s="1"/>
      <c r="G21" s="1"/>
      <c r="H21" s="1"/>
      <c r="I21" s="1"/>
      <c r="J21" s="1"/>
      <c r="K21" s="1"/>
      <c r="L21" s="1"/>
      <c r="M21" s="1"/>
      <c r="N21" s="1"/>
      <c r="O21" s="1"/>
      <c r="P21" s="1"/>
      <c r="Q21" s="1"/>
      <c r="R21" s="1"/>
      <c r="S21" s="1"/>
      <c r="T21" s="1"/>
      <c r="U21" s="1"/>
    </row>
    <row r="22" spans="1:22">
      <c r="E22" s="1"/>
      <c r="F22" s="1"/>
      <c r="G22" s="1"/>
      <c r="H22" s="1"/>
      <c r="I22" s="1"/>
      <c r="J22" s="1"/>
      <c r="K22" s="1"/>
      <c r="L22" s="1"/>
      <c r="M22" s="1"/>
      <c r="N22" s="1"/>
      <c r="O22" s="1"/>
      <c r="P22" s="1"/>
      <c r="Q22" s="1"/>
      <c r="R22" s="1"/>
      <c r="S22" s="1"/>
      <c r="T22" s="1"/>
      <c r="U22" s="1"/>
    </row>
    <row r="23" spans="1:22">
      <c r="E23" s="1"/>
      <c r="F23" s="1"/>
      <c r="G23" s="1"/>
      <c r="H23" s="1"/>
      <c r="I23" s="1"/>
      <c r="J23" s="1"/>
      <c r="K23" s="1"/>
      <c r="L23" s="1"/>
      <c r="M23" s="1"/>
      <c r="N23" s="1"/>
      <c r="O23" s="1"/>
      <c r="P23" s="1"/>
      <c r="Q23" s="1"/>
      <c r="R23" s="1"/>
      <c r="S23" s="1"/>
      <c r="T23" s="1"/>
      <c r="U23" s="1"/>
    </row>
    <row r="24" spans="1:22">
      <c r="E24" s="1"/>
      <c r="F24" s="1"/>
      <c r="G24" s="1"/>
      <c r="H24" s="1"/>
      <c r="I24" s="1"/>
      <c r="J24" s="1"/>
      <c r="K24" s="1"/>
      <c r="L24" s="1"/>
      <c r="M24" s="1"/>
      <c r="N24" s="1"/>
      <c r="O24" s="1"/>
      <c r="P24" s="1"/>
      <c r="Q24" s="1"/>
      <c r="R24" s="1"/>
      <c r="S24" s="1"/>
      <c r="T24" s="1"/>
      <c r="U24" s="1"/>
    </row>
    <row r="25" spans="1:22">
      <c r="E25" s="1"/>
      <c r="F25" s="1"/>
      <c r="G25" s="1"/>
      <c r="H25" s="1"/>
      <c r="I25" s="1"/>
      <c r="J25" s="1"/>
      <c r="K25" s="1"/>
      <c r="L25" s="1"/>
      <c r="M25" s="1"/>
      <c r="N25" s="1"/>
      <c r="O25" s="1"/>
      <c r="P25" s="1"/>
      <c r="Q25" s="1"/>
      <c r="R25" s="1"/>
      <c r="S25" s="1"/>
      <c r="T25" s="1"/>
      <c r="U25" s="1"/>
    </row>
    <row r="26" spans="1:22">
      <c r="E26" s="1"/>
      <c r="F26" s="1"/>
      <c r="G26" s="1"/>
      <c r="H26" s="1"/>
      <c r="I26" s="1"/>
      <c r="J26" s="1"/>
      <c r="K26" s="1"/>
      <c r="L26" s="1"/>
      <c r="M26" s="1"/>
      <c r="N26" s="1"/>
      <c r="O26" s="1"/>
      <c r="P26" s="1"/>
      <c r="Q26" s="1"/>
      <c r="R26" s="1"/>
      <c r="S26" s="1"/>
      <c r="T26" s="1"/>
      <c r="U26" s="1"/>
    </row>
    <row r="27" spans="1:22">
      <c r="E27" s="1"/>
      <c r="F27" s="1"/>
      <c r="G27" s="1"/>
      <c r="H27" s="1"/>
      <c r="I27" s="1"/>
      <c r="J27" s="1"/>
      <c r="K27" s="1"/>
      <c r="L27" s="1"/>
      <c r="M27" s="1"/>
      <c r="N27" s="1"/>
      <c r="O27" s="1"/>
      <c r="P27" s="1"/>
      <c r="Q27" s="1"/>
      <c r="R27" s="1"/>
      <c r="S27" s="1"/>
      <c r="T27" s="1"/>
      <c r="U27" s="1"/>
    </row>
    <row r="28" spans="1:22">
      <c r="E28" s="1"/>
      <c r="F28" s="1"/>
      <c r="G28" s="1"/>
      <c r="H28" s="1"/>
      <c r="I28" s="1"/>
      <c r="J28" s="1"/>
      <c r="K28" s="1"/>
      <c r="L28" s="1"/>
      <c r="M28" s="1"/>
      <c r="N28" s="1"/>
      <c r="O28" s="1"/>
      <c r="P28" s="1"/>
      <c r="Q28" s="1"/>
      <c r="R28" s="1"/>
      <c r="S28" s="1"/>
      <c r="T28" s="1"/>
      <c r="U28" s="1"/>
    </row>
    <row r="29" spans="1:22">
      <c r="E29" s="1"/>
      <c r="F29" s="1"/>
      <c r="G29" s="1"/>
      <c r="H29" s="1"/>
      <c r="I29" s="1"/>
      <c r="J29" s="1"/>
      <c r="K29" s="1"/>
      <c r="L29" s="1"/>
      <c r="M29" s="1"/>
      <c r="N29" s="1"/>
      <c r="O29" s="1"/>
      <c r="P29" s="1"/>
      <c r="Q29" s="1"/>
      <c r="R29" s="1"/>
      <c r="S29" s="1"/>
      <c r="T29" s="1"/>
      <c r="U29" s="1"/>
    </row>
    <row r="30" spans="1:22">
      <c r="E30" s="1"/>
      <c r="F30" s="1"/>
      <c r="G30" s="1"/>
      <c r="H30" s="1"/>
      <c r="I30" s="1"/>
      <c r="J30" s="1"/>
      <c r="K30" s="1"/>
      <c r="L30" s="1"/>
      <c r="M30" s="1"/>
      <c r="N30" s="1"/>
      <c r="O30" s="1"/>
      <c r="P30" s="1"/>
      <c r="Q30" s="1"/>
      <c r="R30" s="1"/>
      <c r="S30" s="1"/>
      <c r="T30" s="1"/>
      <c r="U30" s="1"/>
    </row>
    <row r="31" spans="1:22">
      <c r="E31" s="1"/>
      <c r="F31" s="1"/>
      <c r="G31" s="1"/>
      <c r="H31" s="1"/>
      <c r="I31" s="1"/>
      <c r="J31" s="1"/>
      <c r="K31" s="1"/>
      <c r="L31" s="1"/>
      <c r="M31" s="1"/>
      <c r="N31" s="1"/>
      <c r="O31" s="1"/>
      <c r="P31" s="1"/>
      <c r="Q31" s="1"/>
      <c r="R31" s="1"/>
      <c r="S31" s="1"/>
      <c r="T31" s="1"/>
      <c r="U31" s="1"/>
    </row>
    <row r="32" spans="1:22">
      <c r="E32" s="1"/>
      <c r="F32" s="1"/>
      <c r="G32" s="1"/>
      <c r="H32" s="1"/>
      <c r="I32" s="1"/>
      <c r="J32" s="1"/>
      <c r="K32" s="1"/>
      <c r="L32" s="1"/>
      <c r="M32" s="1"/>
      <c r="N32" s="1"/>
      <c r="O32" s="1"/>
      <c r="P32" s="1"/>
      <c r="Q32" s="1"/>
      <c r="R32" s="1"/>
      <c r="S32" s="1"/>
      <c r="T32" s="1"/>
      <c r="U32" s="1"/>
    </row>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sheetData>
  <mergeCells count="19">
    <mergeCell ref="B2:U2"/>
    <mergeCell ref="T4:T5"/>
    <mergeCell ref="U4:U5"/>
    <mergeCell ref="B16:D16"/>
    <mergeCell ref="O4:R4"/>
    <mergeCell ref="S4:S5"/>
    <mergeCell ref="Q3:U3"/>
    <mergeCell ref="O3:P3"/>
    <mergeCell ref="B17:D17"/>
    <mergeCell ref="G4:H4"/>
    <mergeCell ref="J4:N4"/>
    <mergeCell ref="B3:C3"/>
    <mergeCell ref="D3:F3"/>
    <mergeCell ref="I4:I5"/>
    <mergeCell ref="E4:E5"/>
    <mergeCell ref="F4:F5"/>
    <mergeCell ref="I3:J3"/>
    <mergeCell ref="K3:M3"/>
    <mergeCell ref="B4:D4"/>
  </mergeCells>
  <conditionalFormatting sqref="E16:S17 E6:T15">
    <cfRule type="containsText" dxfId="11" priority="18" operator="containsText" text="N">
      <formula>NOT(ISERROR(SEARCH("N",E6)))</formula>
    </cfRule>
  </conditionalFormatting>
  <conditionalFormatting sqref="F16:S16 E17:S17 E6:S15">
    <cfRule type="containsText" dxfId="10" priority="17" operator="containsText" text="N/A">
      <formula>NOT(ISERROR(SEARCH("N/A",E6)))</formula>
    </cfRule>
  </conditionalFormatting>
  <conditionalFormatting sqref="E16:S16">
    <cfRule type="cellIs" dxfId="9" priority="13" operator="equal">
      <formula>0</formula>
    </cfRule>
    <cfRule type="cellIs" dxfId="8" priority="15" operator="greaterThan">
      <formula>0</formula>
    </cfRule>
  </conditionalFormatting>
  <conditionalFormatting sqref="T6:T15">
    <cfRule type="cellIs" dxfId="7" priority="12" operator="equal">
      <formula>0</formula>
    </cfRule>
    <cfRule type="cellIs" dxfId="6" priority="14" operator="greaterThan">
      <formula>0</formula>
    </cfRule>
  </conditionalFormatting>
  <conditionalFormatting sqref="T17">
    <cfRule type="cellIs" dxfId="5" priority="4" operator="equal">
      <formula>15</formula>
    </cfRule>
    <cfRule type="cellIs" dxfId="4" priority="5" operator="between">
      <formula>10</formula>
      <formula>14.99</formula>
    </cfRule>
    <cfRule type="cellIs" dxfId="3" priority="6" operator="lessThan">
      <formula>10</formula>
    </cfRule>
  </conditionalFormatting>
  <conditionalFormatting sqref="T16">
    <cfRule type="containsText" dxfId="2" priority="3" operator="containsText" text="N">
      <formula>NOT(ISERROR(SEARCH("N",T16)))</formula>
    </cfRule>
  </conditionalFormatting>
  <conditionalFormatting sqref="T16">
    <cfRule type="cellIs" dxfId="1" priority="1" operator="equal">
      <formula>0</formula>
    </cfRule>
    <cfRule type="cellIs" dxfId="0" priority="2" operator="greaterThan">
      <formula>0</formula>
    </cfRule>
  </conditionalFormatting>
  <printOptions horizontalCentered="1" verticalCentered="1"/>
  <pageMargins left="0.5" right="0.5" top="0.5" bottom="0.5" header="0" footer="0"/>
  <pageSetup scale="3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7"/>
  <sheetViews>
    <sheetView topLeftCell="A13" zoomScale="70" zoomScaleNormal="70" workbookViewId="0">
      <selection activeCell="D24" sqref="D24:E24"/>
    </sheetView>
  </sheetViews>
  <sheetFormatPr defaultRowHeight="15"/>
  <cols>
    <col min="1" max="1" width="3.25" style="49" customWidth="1"/>
    <col min="2" max="2" width="22.125" style="51" customWidth="1"/>
    <col min="3" max="3" width="24" style="50" customWidth="1"/>
    <col min="4" max="4" width="22.375" style="50" customWidth="1"/>
    <col min="5" max="5" width="45.5" style="49" customWidth="1"/>
    <col min="6" max="6" width="3.25" style="49" customWidth="1"/>
    <col min="7" max="16384" width="9" style="49"/>
  </cols>
  <sheetData>
    <row r="1" spans="1:6">
      <c r="A1" s="52"/>
      <c r="B1" s="62"/>
      <c r="C1" s="61"/>
      <c r="D1" s="61"/>
      <c r="E1" s="60"/>
      <c r="F1" s="52"/>
    </row>
    <row r="2" spans="1:6" ht="22.5">
      <c r="A2" s="52"/>
      <c r="B2" s="114" t="s">
        <v>40</v>
      </c>
      <c r="C2" s="115"/>
      <c r="D2" s="115"/>
      <c r="E2" s="116"/>
      <c r="F2" s="52"/>
    </row>
    <row r="3" spans="1:6" ht="24.95" customHeight="1">
      <c r="A3" s="52"/>
      <c r="B3" s="59" t="s">
        <v>41</v>
      </c>
      <c r="C3" s="58" t="s">
        <v>42</v>
      </c>
      <c r="D3" s="58" t="s">
        <v>43</v>
      </c>
      <c r="E3" s="57" t="s">
        <v>44</v>
      </c>
      <c r="F3" s="52"/>
    </row>
    <row r="4" spans="1:6" ht="30" customHeight="1">
      <c r="A4" s="52"/>
      <c r="B4" s="68" t="s">
        <v>45</v>
      </c>
      <c r="C4" s="55" t="s">
        <v>46</v>
      </c>
      <c r="D4" s="67" t="s">
        <v>47</v>
      </c>
      <c r="E4" s="66"/>
      <c r="F4" s="52"/>
    </row>
    <row r="5" spans="1:6" ht="30" customHeight="1">
      <c r="A5" s="52"/>
      <c r="B5" s="64" t="s">
        <v>12</v>
      </c>
      <c r="C5" s="55" t="s">
        <v>48</v>
      </c>
      <c r="D5" s="55" t="s">
        <v>47</v>
      </c>
      <c r="E5" s="63"/>
      <c r="F5" s="60"/>
    </row>
    <row r="6" spans="1:6" ht="30" customHeight="1">
      <c r="A6" s="52"/>
      <c r="B6" s="64" t="s">
        <v>13</v>
      </c>
      <c r="C6" s="55" t="s">
        <v>46</v>
      </c>
      <c r="D6" s="55" t="s">
        <v>49</v>
      </c>
      <c r="E6" s="63" t="s">
        <v>50</v>
      </c>
      <c r="F6" s="60"/>
    </row>
    <row r="7" spans="1:6" ht="30" customHeight="1">
      <c r="A7" s="52"/>
      <c r="B7" s="64" t="s">
        <v>14</v>
      </c>
      <c r="C7" s="55" t="s">
        <v>51</v>
      </c>
      <c r="D7" s="55" t="s">
        <v>49</v>
      </c>
      <c r="E7" s="65" t="s">
        <v>52</v>
      </c>
      <c r="F7" s="60"/>
    </row>
    <row r="8" spans="1:6" ht="20.100000000000001" customHeight="1">
      <c r="A8" s="52"/>
      <c r="B8" s="117" t="s">
        <v>15</v>
      </c>
      <c r="C8" s="117"/>
      <c r="D8" s="117"/>
      <c r="E8" s="117"/>
      <c r="F8" s="60"/>
    </row>
    <row r="9" spans="1:6" ht="30" customHeight="1">
      <c r="A9" s="52"/>
      <c r="B9" s="64" t="s">
        <v>53</v>
      </c>
      <c r="C9" s="55" t="s">
        <v>54</v>
      </c>
      <c r="D9" s="55" t="s">
        <v>55</v>
      </c>
      <c r="E9" s="63" t="s">
        <v>56</v>
      </c>
      <c r="F9" s="52"/>
    </row>
    <row r="10" spans="1:6" ht="30" customHeight="1">
      <c r="A10" s="52"/>
      <c r="B10" s="64" t="s">
        <v>25</v>
      </c>
      <c r="C10" s="55" t="s">
        <v>57</v>
      </c>
      <c r="D10" s="55" t="s">
        <v>55</v>
      </c>
      <c r="E10" s="63" t="s">
        <v>58</v>
      </c>
      <c r="F10" s="60"/>
    </row>
    <row r="11" spans="1:6" ht="71.25">
      <c r="A11" s="52"/>
      <c r="B11" s="64" t="s">
        <v>27</v>
      </c>
      <c r="C11" s="55" t="s">
        <v>51</v>
      </c>
      <c r="D11" s="55" t="s">
        <v>17</v>
      </c>
      <c r="E11" s="65" t="s">
        <v>59</v>
      </c>
      <c r="F11" s="60"/>
    </row>
    <row r="12" spans="1:6" ht="30" customHeight="1">
      <c r="A12" s="52"/>
      <c r="B12" s="64" t="s">
        <v>28</v>
      </c>
      <c r="C12" s="55" t="s">
        <v>60</v>
      </c>
      <c r="D12" s="55" t="s">
        <v>61</v>
      </c>
      <c r="E12" s="63"/>
      <c r="F12" s="60"/>
    </row>
    <row r="13" spans="1:6" ht="30" customHeight="1">
      <c r="A13" s="52"/>
      <c r="B13" s="64" t="s">
        <v>29</v>
      </c>
      <c r="C13" s="55" t="s">
        <v>60</v>
      </c>
      <c r="D13" s="55" t="s">
        <v>61</v>
      </c>
      <c r="E13" s="63"/>
      <c r="F13" s="60"/>
    </row>
    <row r="14" spans="1:6" ht="20.100000000000001" customHeight="1">
      <c r="A14" s="52"/>
      <c r="B14" s="117" t="s">
        <v>16</v>
      </c>
      <c r="C14" s="117"/>
      <c r="D14" s="117"/>
      <c r="E14" s="117"/>
      <c r="F14" s="60"/>
    </row>
    <row r="15" spans="1:6" ht="30" customHeight="1">
      <c r="A15" s="52"/>
      <c r="B15" s="64" t="s">
        <v>62</v>
      </c>
      <c r="C15" s="55" t="s">
        <v>63</v>
      </c>
      <c r="D15" s="55" t="s">
        <v>64</v>
      </c>
      <c r="E15" s="63" t="s">
        <v>65</v>
      </c>
      <c r="F15" s="60"/>
    </row>
    <row r="16" spans="1:6" ht="30" customHeight="1">
      <c r="A16" s="52"/>
      <c r="B16" s="64" t="s">
        <v>66</v>
      </c>
      <c r="C16" s="55" t="s">
        <v>67</v>
      </c>
      <c r="D16" s="55" t="s">
        <v>64</v>
      </c>
      <c r="E16" s="63" t="s">
        <v>65</v>
      </c>
      <c r="F16" s="60"/>
    </row>
    <row r="17" spans="1:6" ht="30" customHeight="1">
      <c r="A17" s="52"/>
      <c r="B17" s="64" t="s">
        <v>68</v>
      </c>
      <c r="C17" s="55" t="s">
        <v>69</v>
      </c>
      <c r="D17" s="55" t="s">
        <v>70</v>
      </c>
      <c r="E17" s="63" t="s">
        <v>71</v>
      </c>
      <c r="F17" s="60"/>
    </row>
    <row r="18" spans="1:6" ht="30" customHeight="1">
      <c r="A18" s="52"/>
      <c r="B18" s="64" t="s">
        <v>72</v>
      </c>
      <c r="C18" s="55" t="s">
        <v>73</v>
      </c>
      <c r="D18" s="55" t="s">
        <v>74</v>
      </c>
      <c r="E18" s="63" t="s">
        <v>75</v>
      </c>
      <c r="F18" s="60"/>
    </row>
    <row r="19" spans="1:6">
      <c r="A19" s="52"/>
      <c r="B19" s="62"/>
      <c r="C19" s="61"/>
      <c r="D19" s="61"/>
      <c r="E19" s="60"/>
      <c r="F19" s="60"/>
    </row>
    <row r="20" spans="1:6">
      <c r="A20" s="52"/>
      <c r="B20" s="62"/>
      <c r="C20" s="61"/>
      <c r="D20" s="61"/>
      <c r="E20" s="60"/>
      <c r="F20" s="60"/>
    </row>
    <row r="21" spans="1:6" ht="22.5">
      <c r="A21" s="52"/>
      <c r="B21" s="114" t="s">
        <v>76</v>
      </c>
      <c r="C21" s="115"/>
      <c r="D21" s="115"/>
      <c r="E21" s="116"/>
      <c r="F21" s="60"/>
    </row>
    <row r="22" spans="1:6" ht="15" customHeight="1">
      <c r="A22" s="52"/>
      <c r="B22" s="122" t="s">
        <v>77</v>
      </c>
      <c r="C22" s="123"/>
      <c r="D22" s="123"/>
      <c r="E22" s="124"/>
      <c r="F22" s="60"/>
    </row>
    <row r="23" spans="1:6" ht="24.95" customHeight="1">
      <c r="A23" s="52"/>
      <c r="B23" s="59" t="s">
        <v>78</v>
      </c>
      <c r="C23" s="58" t="s">
        <v>79</v>
      </c>
      <c r="D23" s="118" t="s">
        <v>80</v>
      </c>
      <c r="E23" s="119"/>
      <c r="F23" s="52"/>
    </row>
    <row r="24" spans="1:6" ht="90" customHeight="1">
      <c r="A24" s="52"/>
      <c r="B24" s="56" t="s">
        <v>81</v>
      </c>
      <c r="C24" s="55" t="s">
        <v>82</v>
      </c>
      <c r="D24" s="120" t="s">
        <v>83</v>
      </c>
      <c r="E24" s="120"/>
      <c r="F24" s="52"/>
    </row>
    <row r="25" spans="1:6" ht="90" customHeight="1">
      <c r="A25" s="52"/>
      <c r="B25" s="56" t="s">
        <v>84</v>
      </c>
      <c r="C25" s="55" t="s">
        <v>85</v>
      </c>
      <c r="D25" s="120" t="s">
        <v>86</v>
      </c>
      <c r="E25" s="120"/>
      <c r="F25" s="52"/>
    </row>
    <row r="26" spans="1:6" ht="90" customHeight="1">
      <c r="A26" s="52"/>
      <c r="B26" s="56" t="s">
        <v>87</v>
      </c>
      <c r="C26" s="55" t="s">
        <v>88</v>
      </c>
      <c r="D26" s="120" t="s">
        <v>89</v>
      </c>
      <c r="E26" s="120"/>
      <c r="F26" s="52"/>
    </row>
    <row r="27" spans="1:6" ht="15" customHeight="1">
      <c r="A27" s="52"/>
      <c r="B27" s="54"/>
      <c r="C27" s="53"/>
      <c r="D27" s="121"/>
      <c r="E27" s="121"/>
      <c r="F27" s="52"/>
    </row>
  </sheetData>
  <mergeCells count="10">
    <mergeCell ref="D25:E25"/>
    <mergeCell ref="D26:E26"/>
    <mergeCell ref="B21:E21"/>
    <mergeCell ref="D27:E27"/>
    <mergeCell ref="B22:E22"/>
    <mergeCell ref="B2:E2"/>
    <mergeCell ref="B8:E8"/>
    <mergeCell ref="B14:E14"/>
    <mergeCell ref="D23:E23"/>
    <mergeCell ref="D24:E2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2E1BBC5C513947A56C8169A5FB8309" ma:contentTypeVersion="15" ma:contentTypeDescription="Create a new document." ma:contentTypeScope="" ma:versionID="d581d8c3c19554f351ead3199d071a31">
  <xsd:schema xmlns:xsd="http://www.w3.org/2001/XMLSchema" xmlns:xs="http://www.w3.org/2001/XMLSchema" xmlns:p="http://schemas.microsoft.com/office/2006/metadata/properties" xmlns:ns2="0fdb4d06-d4e6-49ec-a1b4-1aa399facda8" xmlns:ns3="05cb1fbd-8b5f-4aa2-a515-92d8d1aceb47" targetNamespace="http://schemas.microsoft.com/office/2006/metadata/properties" ma:root="true" ma:fieldsID="6417532c5f79474c65810e43a13887fb" ns2:_="" ns3:_="">
    <xsd:import namespace="0fdb4d06-d4e6-49ec-a1b4-1aa399facda8"/>
    <xsd:import namespace="05cb1fbd-8b5f-4aa2-a515-92d8d1aceb4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db4d06-d4e6-49ec-a1b4-1aa399facd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d0744fd-f7df-45c4-a61e-c46ab73adde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5cb1fbd-8b5f-4aa2-a515-92d8d1aceb4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663a37f-0f2f-4470-880b-12d2bc1bec95}" ma:internalName="TaxCatchAll" ma:showField="CatchAllData" ma:web="05cb1fbd-8b5f-4aa2-a515-92d8d1aceb4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05cb1fbd-8b5f-4aa2-a515-92d8d1aceb47">
      <UserInfo>
        <DisplayName>Yasmin Andre</DisplayName>
        <AccountId>12</AccountId>
        <AccountType/>
      </UserInfo>
    </SharedWithUsers>
    <lcf76f155ced4ddcb4097134ff3c332f xmlns="0fdb4d06-d4e6-49ec-a1b4-1aa399facda8">
      <Terms xmlns="http://schemas.microsoft.com/office/infopath/2007/PartnerControls"/>
    </lcf76f155ced4ddcb4097134ff3c332f>
    <TaxCatchAll xmlns="05cb1fbd-8b5f-4aa2-a515-92d8d1aceb47" xsi:nil="true"/>
  </documentManagement>
</p:properties>
</file>

<file path=customXml/itemProps1.xml><?xml version="1.0" encoding="utf-8"?>
<ds:datastoreItem xmlns:ds="http://schemas.openxmlformats.org/officeDocument/2006/customXml" ds:itemID="{FE66A345-881C-46ED-AA1C-B723ABD00229}"/>
</file>

<file path=customXml/itemProps2.xml><?xml version="1.0" encoding="utf-8"?>
<ds:datastoreItem xmlns:ds="http://schemas.openxmlformats.org/officeDocument/2006/customXml" ds:itemID="{3745130D-16D8-4048-8DE2-935D4C085790}"/>
</file>

<file path=customXml/itemProps3.xml><?xml version="1.0" encoding="utf-8"?>
<ds:datastoreItem xmlns:ds="http://schemas.openxmlformats.org/officeDocument/2006/customXml" ds:itemID="{97D36639-F7D7-43ED-89BA-677682283F4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Mikaela Mendoza</dc:creator>
  <cp:keywords/>
  <dc:description/>
  <cp:lastModifiedBy>Mikaela Mendoza-Cardenal</cp:lastModifiedBy>
  <cp:revision/>
  <dcterms:created xsi:type="dcterms:W3CDTF">2021-08-16T20:41:55Z</dcterms:created>
  <dcterms:modified xsi:type="dcterms:W3CDTF">2022-08-04T20:16:57Z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0x010100842E1BBC5C513947A56C8169A5FB8309</vt:lpwstr>
  </property>
  <property fmtid="{D5CDD505-2E9C-101B-9397-08002B2CF9AE}" pid="3" name="MediaServiceImageTags">
    <vt:lpwstr/>
  </property>
</Properties>
</file>