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fuw365-my.sharepoint.com/personal/mikaela_mendoza_hfuw_org/Documents/Documents/Services/Case Management/HFUW Documents/"/>
    </mc:Choice>
  </mc:AlternateContent>
  <workbookProtection workbookAlgorithmName="SHA-512" workbookHashValue="1mYNsiNwwh0cAV6l4k0XVddCL0wDZYF+haWAzxR8stSAmD7crX3iT7L1hJO2xQUblZM1t+nxou2n6NKSk8fLOw==" workbookSaltValue="RN7+6N71KGG6sIrgGag4XQ==" workbookSpinCount="100000" lockStructure="1"/>
  <bookViews>
    <workbookView xWindow="0" yWindow="0" windowWidth="20490" windowHeight="7650"/>
  </bookViews>
  <sheets>
    <sheet name="Income Assessment Tool" sheetId="1" r:id="rId1"/>
    <sheet name="Master Sheet" sheetId="2" state="hidden" r:id="rId2"/>
  </sheets>
  <definedNames>
    <definedName name="_xlnm._FilterDatabase" localSheetId="1" hidden="1">'Master Sheet'!#REF!</definedName>
    <definedName name="Income">CalcIncome[Income]</definedName>
    <definedName name="Monthly">#REF!</definedName>
    <definedName name="Yearly">CalcIncome[Yearly]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l="1"/>
  <c r="C10" i="1"/>
  <c r="C11" i="1"/>
  <c r="C12" i="1"/>
  <c r="C9" i="1"/>
  <c r="L8" i="1"/>
  <c r="L9" i="1"/>
  <c r="L10" i="1"/>
  <c r="L11" i="1"/>
  <c r="L12" i="1"/>
  <c r="L7" i="1"/>
  <c r="N10" i="1" l="1"/>
  <c r="M10" i="1" s="1"/>
  <c r="N9" i="1"/>
  <c r="M9" i="1" s="1"/>
  <c r="N8" i="1"/>
  <c r="M8" i="1" s="1"/>
  <c r="N7" i="1"/>
  <c r="M7" i="1" s="1"/>
  <c r="N11" i="1"/>
  <c r="M11" i="1" s="1"/>
  <c r="N12" i="1"/>
  <c r="M12" i="1" s="1"/>
  <c r="M13" i="1" l="1"/>
  <c r="N13" i="1"/>
</calcChain>
</file>

<file path=xl/sharedStrings.xml><?xml version="1.0" encoding="utf-8"?>
<sst xmlns="http://schemas.openxmlformats.org/spreadsheetml/2006/main" count="55" uniqueCount="48">
  <si>
    <t>Heart of Florida United Way - Ryan White Part B Lead Agency</t>
  </si>
  <si>
    <t>Income Assessment Tool</t>
  </si>
  <si>
    <t>Client Name:</t>
  </si>
  <si>
    <t>Staff:</t>
  </si>
  <si>
    <t>Date:</t>
  </si>
  <si>
    <t>Agency:</t>
  </si>
  <si>
    <t>First</t>
  </si>
  <si>
    <t>Last</t>
  </si>
  <si>
    <r>
      <rPr>
        <b/>
        <sz val="13"/>
        <color theme="1"/>
        <rFont val="Arial"/>
        <family val="2"/>
      </rPr>
      <t xml:space="preserve">Instructions: </t>
    </r>
    <r>
      <rPr>
        <sz val="13"/>
        <color theme="1"/>
        <rFont val="Arial"/>
        <family val="2"/>
      </rPr>
      <t xml:space="preserve">Complete this Income Assessment Tool using </t>
    </r>
    <r>
      <rPr>
        <i/>
        <sz val="13"/>
        <color theme="1"/>
        <rFont val="Arial"/>
        <family val="2"/>
      </rPr>
      <t>gross income</t>
    </r>
    <r>
      <rPr>
        <sz val="13"/>
        <color theme="1"/>
        <rFont val="Arial"/>
        <family val="2"/>
      </rPr>
      <t xml:space="preserve"> for a period of 30 days for all members of the client's household. 
If less than one month's proof of income is available, refer to the </t>
    </r>
    <r>
      <rPr>
        <u/>
        <sz val="13"/>
        <color theme="1"/>
        <rFont val="Arial"/>
        <family val="2"/>
      </rPr>
      <t>Part B Eligibility Procedures Manual</t>
    </r>
    <r>
      <rPr>
        <sz val="13"/>
        <color theme="1"/>
        <rFont val="Arial"/>
        <family val="2"/>
      </rPr>
      <t xml:space="preserve"> Section 3, Page 9, for additional guidance.</t>
    </r>
    <r>
      <rPr>
        <sz val="12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Proof of income must be dated within 90 days of the eligibility assessment.</t>
    </r>
  </si>
  <si>
    <t>Did the applicant provide proof of income 
reflecting total household income earned 
over a period of 30 days?</t>
  </si>
  <si>
    <t>Yes</t>
  </si>
  <si>
    <t>Household 
Member</t>
  </si>
  <si>
    <t>Type of Income</t>
  </si>
  <si>
    <t>Times Paid 
per Year</t>
  </si>
  <si>
    <t>Paystub 1</t>
  </si>
  <si>
    <t>Paystub 
Date</t>
  </si>
  <si>
    <t>Paystub 2</t>
  </si>
  <si>
    <t>Paystub 3</t>
  </si>
  <si>
    <t>Paystub 4</t>
  </si>
  <si>
    <t>Average 
Pay Amount</t>
  </si>
  <si>
    <t>Monthly Income</t>
  </si>
  <si>
    <t>Annual Income</t>
  </si>
  <si>
    <t>Applicant</t>
  </si>
  <si>
    <t>Total Household Income</t>
  </si>
  <si>
    <t>Agency</t>
  </si>
  <si>
    <t>Household Member</t>
  </si>
  <si>
    <t>Income</t>
  </si>
  <si>
    <t>Yearly</t>
  </si>
  <si>
    <t>Proof</t>
  </si>
  <si>
    <t>FDOH Brevard</t>
  </si>
  <si>
    <t>Annual Salary - (1) Proof of Income</t>
  </si>
  <si>
    <t>FDOH Osceola</t>
  </si>
  <si>
    <t>Spouse</t>
  </si>
  <si>
    <t>Monthly Pay - (1) Paystub</t>
  </si>
  <si>
    <t>No</t>
  </si>
  <si>
    <t>Hope &amp; Help Center, Inc.</t>
  </si>
  <si>
    <t>Dependant 1</t>
  </si>
  <si>
    <t>SSI/SSD - Current Award Letter</t>
  </si>
  <si>
    <t>Miracle of Love, Inc.</t>
  </si>
  <si>
    <t>Dependant 2</t>
  </si>
  <si>
    <t>Twice Monthly Pay - (2) Paystubs</t>
  </si>
  <si>
    <t>Project Response, Inc.</t>
  </si>
  <si>
    <t>Dependant 3</t>
  </si>
  <si>
    <t>Biweekly Pay - (2) Paystubs</t>
  </si>
  <si>
    <t>Unconditional Love dba CHC</t>
  </si>
  <si>
    <t>Dependant 4</t>
  </si>
  <si>
    <t>Weekly Pay - (4) Paystubs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</si>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</sst>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 Black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i/>
      <sz val="13"/>
      <color theme="1"/>
      <name val="Arial"/>
      <family val="2"/>
    </font>
    <font>
      <u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4" fontId="5" fillId="2" borderId="6" xfId="1" applyFont="1" applyFill="1" applyBorder="1" applyAlignment="1" applyProtection="1">
      <alignment vertical="center"/>
      <protection locked="0"/>
    </xf>
    <xf numFmtId="16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6" xfId="0" applyFont="1" applyFill="1" applyBorder="1" applyAlignment="1">
      <alignment vertical="center"/>
    </xf>
    <xf numFmtId="44" fontId="5" fillId="3" borderId="6" xfId="1" applyFont="1" applyFill="1" applyBorder="1" applyAlignment="1" applyProtection="1">
      <alignment vertical="center"/>
      <protection locked="0"/>
    </xf>
    <xf numFmtId="16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center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wrapText="1"/>
      <protection locked="0"/>
    </xf>
    <xf numFmtId="44" fontId="5" fillId="6" borderId="11" xfId="0" applyNumberFormat="1" applyFont="1" applyFill="1" applyBorder="1" applyAlignment="1">
      <alignment horizontal="right" vertical="center" wrapText="1"/>
    </xf>
    <xf numFmtId="44" fontId="5" fillId="6" borderId="7" xfId="1" applyFont="1" applyFill="1" applyBorder="1" applyAlignment="1" applyProtection="1">
      <alignment horizontal="right" vertical="center" wrapText="1" indent="1"/>
    </xf>
    <xf numFmtId="44" fontId="10" fillId="6" borderId="11" xfId="0" applyNumberFormat="1" applyFont="1" applyFill="1" applyBorder="1" applyAlignment="1">
      <alignment horizontal="right" vertical="center" wrapText="1"/>
    </xf>
    <xf numFmtId="44" fontId="10" fillId="6" borderId="7" xfId="0" applyNumberFormat="1" applyFont="1" applyFill="1" applyBorder="1" applyAlignment="1">
      <alignment horizontal="right" vertical="center" wrapText="1"/>
    </xf>
    <xf numFmtId="44" fontId="5" fillId="6" borderId="6" xfId="0" applyNumberFormat="1" applyFont="1" applyFill="1" applyBorder="1" applyAlignment="1">
      <alignment horizontal="right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7" borderId="6" xfId="0" applyFont="1" applyFill="1" applyBorder="1" applyAlignment="1">
      <alignment horizontal="right" vertical="center" indent="1"/>
    </xf>
    <xf numFmtId="0" fontId="9" fillId="7" borderId="11" xfId="0" applyFont="1" applyFill="1" applyBorder="1" applyAlignment="1">
      <alignment horizontal="right" vertical="center" indent="1"/>
    </xf>
    <xf numFmtId="0" fontId="5" fillId="3" borderId="0" xfId="0" applyFont="1" applyFill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wrapText="1"/>
      <protection locked="0"/>
    </xf>
    <xf numFmtId="164" fontId="5" fillId="4" borderId="2" xfId="0" applyNumberFormat="1" applyFont="1" applyFill="1" applyBorder="1" applyAlignment="1" applyProtection="1">
      <alignment horizontal="center" wrapText="1"/>
      <protection locked="0"/>
    </xf>
    <xf numFmtId="0" fontId="7" fillId="5" borderId="1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5F9FD"/>
      <color rgb="FFF19861"/>
      <color rgb="FF90A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9" name="Table110" displayName="Table110" ref="B1:B7" totalsRowShown="0" headerRowDxfId="10" dataDxfId="9">
  <autoFilter ref="B1:B7"/>
  <tableColumns count="1">
    <tableColumn id="1" name="Household Member" dataDxfId="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0" name="CalcIncome" displayName="CalcIncome" ref="C1:D8" totalsRowShown="0">
  <autoFilter ref="C1:D8"/>
  <sortState ref="C11:E17">
    <sortCondition ref="D5:D12"/>
  </sortState>
  <tableColumns count="2">
    <tableColumn id="1" name="Income" dataDxfId="7"/>
    <tableColumn id="3" name="Yearly" dataDxfId="6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E1:E3" totalsRowShown="0" headerRowDxfId="5" dataDxfId="4">
  <autoFilter ref="E1:E3"/>
  <tableColumns count="1">
    <tableColumn id="1" name="Proof" dataDxfId="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7" totalsRowShown="0" headerRowDxfId="2" dataDxfId="1">
  <autoFilter ref="A1:A7"/>
  <sortState ref="A2:A7">
    <sortCondition ref="A1:A7"/>
  </sortState>
  <tableColumns count="1">
    <tableColumn id="1" name="Agenc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22"/>
  <sheetViews>
    <sheetView tabSelected="1" zoomScale="85" zoomScaleNormal="85" workbookViewId="0">
      <selection activeCell="F3" sqref="F3:I3"/>
    </sheetView>
  </sheetViews>
  <sheetFormatPr defaultRowHeight="15" x14ac:dyDescent="0.25"/>
  <cols>
    <col min="1" max="1" width="20.7109375" style="5" customWidth="1"/>
    <col min="2" max="2" width="40.7109375" style="6" customWidth="1"/>
    <col min="3" max="11" width="15.7109375" style="5" customWidth="1"/>
    <col min="12" max="12" width="17.7109375" style="7" customWidth="1"/>
    <col min="13" max="14" width="18.7109375" style="7" customWidth="1"/>
    <col min="15" max="15" width="2.7109375" style="5" customWidth="1"/>
    <col min="16" max="16" width="26" style="5" customWidth="1"/>
    <col min="17" max="17" width="18.7109375" style="5" customWidth="1"/>
    <col min="18" max="18" width="14.140625" style="5" customWidth="1"/>
    <col min="19" max="19" width="12.5703125" style="5" customWidth="1"/>
    <col min="20" max="16384" width="9.140625" style="5"/>
  </cols>
  <sheetData>
    <row r="1" spans="1:19" ht="27.7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9"/>
    </row>
    <row r="2" spans="1:19" ht="31.5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9"/>
    </row>
    <row r="3" spans="1:19" ht="30.75" customHeight="1" x14ac:dyDescent="0.2">
      <c r="A3" s="49" t="s">
        <v>2</v>
      </c>
      <c r="B3" s="53"/>
      <c r="C3" s="53"/>
      <c r="D3" s="53"/>
      <c r="E3" s="46" t="s">
        <v>3</v>
      </c>
      <c r="F3" s="53"/>
      <c r="G3" s="53"/>
      <c r="H3" s="53"/>
      <c r="I3" s="53"/>
      <c r="J3" s="46" t="s">
        <v>4</v>
      </c>
      <c r="K3" s="23"/>
      <c r="L3" s="46" t="s">
        <v>5</v>
      </c>
      <c r="M3" s="38"/>
      <c r="N3" s="39"/>
      <c r="O3" s="9"/>
    </row>
    <row r="4" spans="1:19" ht="15" customHeight="1" x14ac:dyDescent="0.25">
      <c r="A4" s="50"/>
      <c r="B4" s="20" t="s">
        <v>6</v>
      </c>
      <c r="C4" s="48" t="s">
        <v>7</v>
      </c>
      <c r="D4" s="48"/>
      <c r="E4" s="47"/>
      <c r="F4" s="48" t="s">
        <v>6</v>
      </c>
      <c r="G4" s="48"/>
      <c r="H4" s="48" t="s">
        <v>7</v>
      </c>
      <c r="I4" s="48"/>
      <c r="J4" s="47"/>
      <c r="K4" s="21"/>
      <c r="L4" s="47"/>
      <c r="M4" s="36"/>
      <c r="N4" s="37"/>
      <c r="O4" s="9"/>
    </row>
    <row r="5" spans="1:19" ht="60" customHeight="1" x14ac:dyDescent="0.25">
      <c r="A5" s="51" t="s">
        <v>8</v>
      </c>
      <c r="B5" s="52"/>
      <c r="C5" s="52"/>
      <c r="D5" s="52"/>
      <c r="E5" s="52"/>
      <c r="F5" s="52"/>
      <c r="G5" s="52"/>
      <c r="H5" s="52"/>
      <c r="I5" s="52"/>
      <c r="J5" s="54" t="s">
        <v>9</v>
      </c>
      <c r="K5" s="54"/>
      <c r="L5" s="54"/>
      <c r="M5" s="54"/>
      <c r="N5" s="22" t="s">
        <v>10</v>
      </c>
      <c r="O5" s="9"/>
    </row>
    <row r="6" spans="1:19" ht="39.950000000000003" customHeight="1" x14ac:dyDescent="0.25">
      <c r="A6" s="29" t="s">
        <v>11</v>
      </c>
      <c r="B6" s="30" t="s">
        <v>12</v>
      </c>
      <c r="C6" s="31" t="s">
        <v>13</v>
      </c>
      <c r="D6" s="29" t="s">
        <v>14</v>
      </c>
      <c r="E6" s="31" t="s">
        <v>15</v>
      </c>
      <c r="F6" s="29" t="s">
        <v>16</v>
      </c>
      <c r="G6" s="31" t="s">
        <v>15</v>
      </c>
      <c r="H6" s="29" t="s">
        <v>17</v>
      </c>
      <c r="I6" s="31" t="s">
        <v>15</v>
      </c>
      <c r="J6" s="29" t="s">
        <v>18</v>
      </c>
      <c r="K6" s="31" t="s">
        <v>15</v>
      </c>
      <c r="L6" s="29" t="s">
        <v>19</v>
      </c>
      <c r="M6" s="30" t="s">
        <v>20</v>
      </c>
      <c r="N6" s="31" t="s">
        <v>21</v>
      </c>
      <c r="O6" s="9"/>
    </row>
    <row r="7" spans="1:19" ht="24.95" customHeight="1" x14ac:dyDescent="0.25">
      <c r="A7" s="17" t="s">
        <v>22</v>
      </c>
      <c r="B7" s="16"/>
      <c r="C7" s="15" t="str">
        <f>IFERROR(VLOOKUP(B7,CalcIncome[],2,0), "-")</f>
        <v>-</v>
      </c>
      <c r="D7" s="11"/>
      <c r="E7" s="12"/>
      <c r="F7" s="18"/>
      <c r="G7" s="19"/>
      <c r="H7" s="11"/>
      <c r="I7" s="12"/>
      <c r="J7" s="18"/>
      <c r="K7" s="19"/>
      <c r="L7" s="28" t="str">
        <f>IFERROR(SUM(D7,F7,H7,J7)/(COUNT(D7,F7,H7,J7)), "No Input")</f>
        <v>No Input</v>
      </c>
      <c r="M7" s="24" t="str">
        <f t="shared" ref="M7:M12" si="0">IFERROR(N7/12, "No Input")</f>
        <v>No Input</v>
      </c>
      <c r="N7" s="25" t="str">
        <f>IFERROR(L7*C7, "No Input")</f>
        <v>No Input</v>
      </c>
      <c r="O7" s="9"/>
    </row>
    <row r="8" spans="1:19" ht="24.95" customHeight="1" x14ac:dyDescent="0.25">
      <c r="A8" s="14"/>
      <c r="B8" s="16"/>
      <c r="C8" s="15" t="str">
        <f>IFERROR(VLOOKUP(B8,CalcIncome[],2,0), "-")</f>
        <v>-</v>
      </c>
      <c r="D8" s="11"/>
      <c r="E8" s="12"/>
      <c r="F8" s="18"/>
      <c r="G8" s="19"/>
      <c r="H8" s="11"/>
      <c r="I8" s="12"/>
      <c r="J8" s="18"/>
      <c r="K8" s="19"/>
      <c r="L8" s="28" t="str">
        <f t="shared" ref="L8:L12" si="1">IFERROR(SUM(D8,F8,H8,J8)/(COUNT(D8,F8,H8,J8)), "No Input")</f>
        <v>No Input</v>
      </c>
      <c r="M8" s="24" t="str">
        <f t="shared" si="0"/>
        <v>No Input</v>
      </c>
      <c r="N8" s="25" t="str">
        <f t="shared" ref="N8:N12" si="2">IFERROR(L8*C8, "No Input")</f>
        <v>No Input</v>
      </c>
      <c r="O8" s="9"/>
    </row>
    <row r="9" spans="1:19" ht="24.95" customHeight="1" x14ac:dyDescent="0.25">
      <c r="A9" s="14"/>
      <c r="B9" s="16"/>
      <c r="C9" s="15" t="str">
        <f>IFERROR(VLOOKUP(B9,CalcIncome[],2,0), "-")</f>
        <v>-</v>
      </c>
      <c r="D9" s="11"/>
      <c r="E9" s="12"/>
      <c r="F9" s="18"/>
      <c r="G9" s="19"/>
      <c r="H9" s="11"/>
      <c r="I9" s="12"/>
      <c r="J9" s="18"/>
      <c r="K9" s="19"/>
      <c r="L9" s="28" t="str">
        <f t="shared" si="1"/>
        <v>No Input</v>
      </c>
      <c r="M9" s="24" t="str">
        <f t="shared" si="0"/>
        <v>No Input</v>
      </c>
      <c r="N9" s="25" t="str">
        <f t="shared" si="2"/>
        <v>No Input</v>
      </c>
      <c r="O9" s="9"/>
    </row>
    <row r="10" spans="1:19" ht="24.95" customHeight="1" x14ac:dyDescent="0.25">
      <c r="A10" s="14"/>
      <c r="B10" s="16"/>
      <c r="C10" s="15" t="str">
        <f>IFERROR(VLOOKUP(B10,CalcIncome[],2,0), "-")</f>
        <v>-</v>
      </c>
      <c r="D10" s="11"/>
      <c r="E10" s="12"/>
      <c r="F10" s="18"/>
      <c r="G10" s="19"/>
      <c r="H10" s="11"/>
      <c r="I10" s="12"/>
      <c r="J10" s="18"/>
      <c r="K10" s="19"/>
      <c r="L10" s="28" t="str">
        <f t="shared" si="1"/>
        <v>No Input</v>
      </c>
      <c r="M10" s="24" t="str">
        <f t="shared" si="0"/>
        <v>No Input</v>
      </c>
      <c r="N10" s="25" t="str">
        <f t="shared" si="2"/>
        <v>No Input</v>
      </c>
      <c r="O10" s="9"/>
    </row>
    <row r="11" spans="1:19" ht="24.95" customHeight="1" x14ac:dyDescent="0.25">
      <c r="A11" s="14"/>
      <c r="B11" s="16"/>
      <c r="C11" s="15" t="str">
        <f>IFERROR(VLOOKUP(B11,CalcIncome[],2,0), "-")</f>
        <v>-</v>
      </c>
      <c r="D11" s="11"/>
      <c r="E11" s="12"/>
      <c r="F11" s="18"/>
      <c r="G11" s="19"/>
      <c r="H11" s="11"/>
      <c r="I11" s="12"/>
      <c r="J11" s="18"/>
      <c r="K11" s="19"/>
      <c r="L11" s="28" t="str">
        <f t="shared" si="1"/>
        <v>No Input</v>
      </c>
      <c r="M11" s="24" t="str">
        <f t="shared" si="0"/>
        <v>No Input</v>
      </c>
      <c r="N11" s="25" t="str">
        <f t="shared" si="2"/>
        <v>No Input</v>
      </c>
      <c r="O11" s="9"/>
    </row>
    <row r="12" spans="1:19" ht="24.95" customHeight="1" x14ac:dyDescent="0.25">
      <c r="A12" s="14"/>
      <c r="B12" s="16"/>
      <c r="C12" s="15" t="str">
        <f>IFERROR(VLOOKUP(B12,CalcIncome[],2,0), "-")</f>
        <v>-</v>
      </c>
      <c r="D12" s="11"/>
      <c r="E12" s="12"/>
      <c r="F12" s="18"/>
      <c r="G12" s="19"/>
      <c r="H12" s="11"/>
      <c r="I12" s="12"/>
      <c r="J12" s="18"/>
      <c r="K12" s="19"/>
      <c r="L12" s="28" t="str">
        <f t="shared" si="1"/>
        <v>No Input</v>
      </c>
      <c r="M12" s="24" t="str">
        <f t="shared" si="0"/>
        <v>No Input</v>
      </c>
      <c r="N12" s="25" t="str">
        <f t="shared" si="2"/>
        <v>No Input</v>
      </c>
      <c r="O12" s="9"/>
    </row>
    <row r="13" spans="1:19" ht="34.5" customHeight="1" x14ac:dyDescent="0.25">
      <c r="A13" s="34" t="s">
        <v>23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6">
        <f>SUM(M7:M12)</f>
        <v>0</v>
      </c>
      <c r="N13" s="27">
        <f>SUM(N7:N12)</f>
        <v>0</v>
      </c>
      <c r="O13" s="9"/>
      <c r="R13" s="7"/>
      <c r="S13" s="7"/>
    </row>
    <row r="14" spans="1:19" x14ac:dyDescent="0.25">
      <c r="A14" s="9"/>
      <c r="B14" s="10"/>
      <c r="C14" s="9"/>
      <c r="D14" s="9"/>
      <c r="E14" s="9"/>
      <c r="F14" s="9"/>
      <c r="G14" s="9"/>
      <c r="H14" s="9"/>
      <c r="I14" s="9"/>
      <c r="J14" s="9"/>
      <c r="K14" s="9"/>
      <c r="L14" s="8"/>
      <c r="M14" s="8"/>
      <c r="N14" s="8"/>
      <c r="O14" s="9"/>
      <c r="R14" s="7"/>
      <c r="S14" s="7"/>
    </row>
    <row r="15" spans="1:19" x14ac:dyDescent="0.25">
      <c r="D15" s="7"/>
      <c r="E15" s="7"/>
      <c r="F15" s="7"/>
      <c r="L15" s="5"/>
      <c r="M15" s="5"/>
      <c r="N15" s="5"/>
    </row>
    <row r="16" spans="1:19" x14ac:dyDescent="0.25">
      <c r="D16" s="7"/>
      <c r="E16" s="7"/>
      <c r="F16" s="7"/>
      <c r="L16" s="5"/>
      <c r="M16" s="5"/>
      <c r="N16" s="5"/>
    </row>
    <row r="17" spans="4:14" x14ac:dyDescent="0.25">
      <c r="D17" s="7"/>
      <c r="E17" s="7"/>
      <c r="F17" s="7"/>
      <c r="L17" s="5"/>
      <c r="M17" s="5"/>
      <c r="N17" s="5"/>
    </row>
    <row r="18" spans="4:14" x14ac:dyDescent="0.25">
      <c r="D18" s="7"/>
      <c r="E18" s="7"/>
      <c r="F18" s="7"/>
      <c r="L18" s="5"/>
      <c r="M18" s="5"/>
      <c r="N18" s="5"/>
    </row>
    <row r="19" spans="4:14" x14ac:dyDescent="0.25">
      <c r="D19" s="7"/>
      <c r="E19" s="7"/>
      <c r="F19" s="7"/>
      <c r="L19" s="5"/>
      <c r="M19" s="5"/>
      <c r="N19" s="5"/>
    </row>
    <row r="20" spans="4:14" x14ac:dyDescent="0.25">
      <c r="D20" s="7"/>
      <c r="E20" s="7"/>
      <c r="F20" s="7"/>
      <c r="L20" s="5"/>
      <c r="M20" s="5"/>
      <c r="N20" s="5"/>
    </row>
    <row r="21" spans="4:14" x14ac:dyDescent="0.25">
      <c r="D21" s="7"/>
      <c r="E21" s="7"/>
      <c r="F21" s="7"/>
      <c r="L21" s="5"/>
      <c r="M21" s="5"/>
      <c r="N21" s="5"/>
    </row>
    <row r="22" spans="4:14" x14ac:dyDescent="0.25">
      <c r="D22" s="7"/>
      <c r="E22" s="7"/>
      <c r="F22" s="7"/>
      <c r="L22" s="5"/>
      <c r="M22" s="5"/>
      <c r="N22" s="5"/>
    </row>
  </sheetData>
  <sheetProtection algorithmName="SHA-512" hashValue="232sggX0c4PRcp08lxLPxW6zigA2AP5sA3D2qZIg3gq8J7sEM0tXXRLeL/Ut3j9phP0iqRd442vCh55GjNjILQ==" saltValue="5wf3qEI5S/uABCl7HwrH5w==" spinCount="100000" sheet="1" selectLockedCells="1"/>
  <mergeCells count="16">
    <mergeCell ref="A13:L13"/>
    <mergeCell ref="M4:N4"/>
    <mergeCell ref="M3:N3"/>
    <mergeCell ref="A2:N2"/>
    <mergeCell ref="A1:N1"/>
    <mergeCell ref="E3:E4"/>
    <mergeCell ref="C4:D4"/>
    <mergeCell ref="A3:A4"/>
    <mergeCell ref="L3:L4"/>
    <mergeCell ref="A5:I5"/>
    <mergeCell ref="B3:D3"/>
    <mergeCell ref="F3:I3"/>
    <mergeCell ref="F4:G4"/>
    <mergeCell ref="H4:I4"/>
    <mergeCell ref="J3:J4"/>
    <mergeCell ref="J5:M5"/>
  </mergeCells>
  <conditionalFormatting sqref="F7:K7">
    <cfRule type="expression" dxfId="28" priority="18">
      <formula>#REF!=1</formula>
    </cfRule>
  </conditionalFormatting>
  <conditionalFormatting sqref="H10:K10">
    <cfRule type="expression" dxfId="27" priority="19">
      <formula>#REF!=2</formula>
    </cfRule>
  </conditionalFormatting>
  <conditionalFormatting sqref="H7:K7">
    <cfRule type="expression" dxfId="26" priority="17">
      <formula>#REF!=2</formula>
    </cfRule>
  </conditionalFormatting>
  <conditionalFormatting sqref="F8:K8">
    <cfRule type="expression" dxfId="25" priority="16">
      <formula>#REF!=1</formula>
    </cfRule>
  </conditionalFormatting>
  <conditionalFormatting sqref="H8:K8">
    <cfRule type="expression" dxfId="24" priority="15">
      <formula>#REF!=2</formula>
    </cfRule>
  </conditionalFormatting>
  <conditionalFormatting sqref="F9:K9">
    <cfRule type="expression" dxfId="23" priority="14">
      <formula>#REF!=1</formula>
    </cfRule>
  </conditionalFormatting>
  <conditionalFormatting sqref="H9:K9">
    <cfRule type="expression" dxfId="22" priority="13">
      <formula>#REF!=2</formula>
    </cfRule>
  </conditionalFormatting>
  <conditionalFormatting sqref="F11:K11">
    <cfRule type="expression" dxfId="21" priority="12">
      <formula>#REF!=1</formula>
    </cfRule>
  </conditionalFormatting>
  <conditionalFormatting sqref="H11:K11">
    <cfRule type="expression" dxfId="20" priority="11">
      <formula>#REF!=2</formula>
    </cfRule>
  </conditionalFormatting>
  <conditionalFormatting sqref="F12:K12">
    <cfRule type="expression" dxfId="19" priority="10">
      <formula>#REF!=1</formula>
    </cfRule>
  </conditionalFormatting>
  <conditionalFormatting sqref="H12:K12">
    <cfRule type="expression" dxfId="18" priority="9">
      <formula>#REF!=2</formula>
    </cfRule>
  </conditionalFormatting>
  <conditionalFormatting sqref="D7:K7">
    <cfRule type="expression" dxfId="17" priority="7">
      <formula>#REF!=0</formula>
    </cfRule>
  </conditionalFormatting>
  <conditionalFormatting sqref="D8:K8">
    <cfRule type="expression" dxfId="16" priority="6">
      <formula>#REF!=0</formula>
    </cfRule>
  </conditionalFormatting>
  <conditionalFormatting sqref="D9:K9">
    <cfRule type="expression" dxfId="15" priority="5">
      <formula>#REF!=0</formula>
    </cfRule>
  </conditionalFormatting>
  <conditionalFormatting sqref="D10:K10">
    <cfRule type="expression" dxfId="14" priority="4">
      <formula>#REF!=0</formula>
    </cfRule>
  </conditionalFormatting>
  <conditionalFormatting sqref="D11:K11">
    <cfRule type="expression" dxfId="13" priority="3">
      <formula>#REF!=0</formula>
    </cfRule>
  </conditionalFormatting>
  <conditionalFormatting sqref="D12:K12">
    <cfRule type="expression" dxfId="12" priority="2">
      <formula>#REF!=0</formula>
    </cfRule>
  </conditionalFormatting>
  <conditionalFormatting sqref="A13 M6:N13 A6:L12">
    <cfRule type="expression" dxfId="11" priority="20">
      <formula>$N$5="No"</formula>
    </cfRule>
  </conditionalFormatting>
  <dataValidations count="1">
    <dataValidation type="list" allowBlank="1" showInputMessage="1" showErrorMessage="1" sqref="B7:B12">
      <formula1>Income</formula1>
    </dataValidation>
  </dataValidations>
  <pageMargins left="0.7" right="0.7" top="0.75" bottom="0.75" header="0.3" footer="0.3"/>
  <pageSetup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'Master Sheet'!$B$2:$B$7</xm:f>
          </x14:formula1>
          <xm:sqref>A8:A12</xm:sqref>
        </x14:dataValidation>
        <x14:dataValidation type="list" showInputMessage="1" showErrorMessage="1">
          <x14:formula1>
            <xm:f>'Master Sheet'!$E$2:$E$3</xm:f>
          </x14:formula1>
          <xm:sqref>N5</xm:sqref>
        </x14:dataValidation>
        <x14:dataValidation type="list" allowBlank="1" showInputMessage="1" showErrorMessage="1">
          <x14:formula1>
            <xm:f>'Master Sheet'!$A$2:$A$7</xm:f>
          </x14:formula1>
          <xm:sqref>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9" sqref="C9"/>
    </sheetView>
  </sheetViews>
  <sheetFormatPr defaultRowHeight="14.25" x14ac:dyDescent="0.25"/>
  <cols>
    <col min="1" max="1" width="28.140625" style="3" bestFit="1" customWidth="1"/>
    <col min="2" max="2" width="25.7109375" style="3" bestFit="1" customWidth="1"/>
    <col min="3" max="3" width="39" style="3" bestFit="1" customWidth="1"/>
    <col min="4" max="4" width="11.85546875" style="4" bestFit="1" customWidth="1"/>
    <col min="5" max="16384" width="9.140625" style="3"/>
  </cols>
  <sheetData>
    <row r="1" spans="1:5" ht="15" x14ac:dyDescent="0.25">
      <c r="A1" s="13" t="s">
        <v>24</v>
      </c>
      <c r="B1" s="1" t="s">
        <v>25</v>
      </c>
      <c r="C1" s="1" t="s">
        <v>26</v>
      </c>
      <c r="D1" s="2" t="s">
        <v>27</v>
      </c>
      <c r="E1" s="32" t="s">
        <v>28</v>
      </c>
    </row>
    <row r="2" spans="1:5" x14ac:dyDescent="0.25">
      <c r="A2" s="32" t="s">
        <v>29</v>
      </c>
      <c r="B2" s="32" t="s">
        <v>22</v>
      </c>
      <c r="C2" s="13" t="s">
        <v>30</v>
      </c>
      <c r="D2" s="33">
        <v>1</v>
      </c>
      <c r="E2" s="32" t="s">
        <v>10</v>
      </c>
    </row>
    <row r="3" spans="1:5" x14ac:dyDescent="0.25">
      <c r="A3" s="32" t="s">
        <v>31</v>
      </c>
      <c r="B3" s="32" t="s">
        <v>32</v>
      </c>
      <c r="C3" s="13" t="s">
        <v>33</v>
      </c>
      <c r="D3" s="33">
        <v>12</v>
      </c>
      <c r="E3" s="32" t="s">
        <v>34</v>
      </c>
    </row>
    <row r="4" spans="1:5" x14ac:dyDescent="0.25">
      <c r="A4" s="32" t="s">
        <v>35</v>
      </c>
      <c r="B4" s="32" t="s">
        <v>36</v>
      </c>
      <c r="C4" s="13" t="s">
        <v>37</v>
      </c>
      <c r="D4" s="33">
        <v>12</v>
      </c>
      <c r="E4" s="32"/>
    </row>
    <row r="5" spans="1:5" x14ac:dyDescent="0.25">
      <c r="A5" s="32" t="s">
        <v>38</v>
      </c>
      <c r="B5" s="32" t="s">
        <v>39</v>
      </c>
      <c r="C5" s="13" t="s">
        <v>40</v>
      </c>
      <c r="D5" s="33">
        <v>24</v>
      </c>
      <c r="E5" s="32"/>
    </row>
    <row r="6" spans="1:5" x14ac:dyDescent="0.25">
      <c r="A6" s="32" t="s">
        <v>41</v>
      </c>
      <c r="B6" s="32" t="s">
        <v>42</v>
      </c>
      <c r="C6" s="13" t="s">
        <v>43</v>
      </c>
      <c r="D6" s="33">
        <v>26</v>
      </c>
      <c r="E6" s="32"/>
    </row>
    <row r="7" spans="1:5" x14ac:dyDescent="0.25">
      <c r="A7" s="32" t="s">
        <v>44</v>
      </c>
      <c r="B7" s="32" t="s">
        <v>45</v>
      </c>
      <c r="C7" s="13" t="s">
        <v>46</v>
      </c>
      <c r="D7" s="33">
        <v>52</v>
      </c>
      <c r="E7" s="32"/>
    </row>
    <row r="8" spans="1:5" x14ac:dyDescent="0.25">
      <c r="A8" s="32"/>
      <c r="B8" s="32"/>
      <c r="C8" s="13" t="s">
        <v>47</v>
      </c>
      <c r="D8" s="33">
        <v>0</v>
      </c>
      <c r="E8" s="32"/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3e07b-040c-42e3-b317-bbf507330d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7B698D83013F488AE107727DE94946" ma:contentTypeVersion="15" ma:contentTypeDescription="Create a new document." ma:contentTypeScope="" ma:versionID="c609d11de9f31bf9bba22d49dd545259">
  <xsd:schema xmlns:xsd="http://www.w3.org/2001/XMLSchema" xmlns:xs="http://www.w3.org/2001/XMLSchema" xmlns:p="http://schemas.microsoft.com/office/2006/metadata/properties" xmlns:ns3="34301eb3-0fbb-4257-9f4c-4b976fc27a55" xmlns:ns4="6703e07b-040c-42e3-b317-bbf507330d9c" targetNamespace="http://schemas.microsoft.com/office/2006/metadata/properties" ma:root="true" ma:fieldsID="c76fd58645a1572775cb1d488be2acaa" ns3:_="" ns4:_="">
    <xsd:import namespace="34301eb3-0fbb-4257-9f4c-4b976fc27a55"/>
    <xsd:import namespace="6703e07b-040c-42e3-b317-bbf507330d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01eb3-0fbb-4257-9f4c-4b976fc27a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e07b-040c-42e3-b317-bbf507330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BEC16-3129-445D-9FF5-53684793FD27}">
  <ds:schemaRefs>
    <ds:schemaRef ds:uri="http://schemas.microsoft.com/office/2006/documentManagement/types"/>
    <ds:schemaRef ds:uri="http://schemas.microsoft.com/office/2006/metadata/properties"/>
    <ds:schemaRef ds:uri="6703e07b-040c-42e3-b317-bbf507330d9c"/>
    <ds:schemaRef ds:uri="http://purl.org/dc/elements/1.1/"/>
    <ds:schemaRef ds:uri="34301eb3-0fbb-4257-9f4c-4b976fc27a5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11F6F3-BE40-48D7-9A86-AABCF46AB4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B5860-A918-4C4B-A1D6-20BB8A06B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01eb3-0fbb-4257-9f4c-4b976fc27a55"/>
    <ds:schemaRef ds:uri="6703e07b-040c-42e3-b317-bbf507330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Assessment Tool</vt:lpstr>
      <vt:lpstr>Master Sheet</vt:lpstr>
      <vt:lpstr>Income</vt:lpstr>
      <vt:lpstr>Yearly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Mikaela Mendoza-Cardenal</dc:creator>
  <cp:keywords/>
  <dc:description/>
  <cp:lastModifiedBy>M. Mendoza</cp:lastModifiedBy>
  <cp:revision/>
  <dcterms:created xsi:type="dcterms:W3CDTF">2022-10-17T12:23:23Z</dcterms:created>
  <dcterms:modified xsi:type="dcterms:W3CDTF">2023-02-20T18:30:09Z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0x010100D07B698D83013F488AE107727DE94946</vt:lpwstr>
  </property>
  <property fmtid="{D5CDD505-2E9C-101B-9397-08002B2CF9AE}" pid="3" name="MediaServiceImageTags">
    <vt:lpwstr/>
  </property>
</Properties>
</file>